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65" windowWidth="15120" windowHeight="7950" tabRatio="961" firstSheet="2" activeTab="2"/>
  </bookViews>
  <sheets>
    <sheet name="прилржение 1" sheetId="8" r:id="rId1"/>
    <sheet name="приложение 2" sheetId="9" r:id="rId2"/>
    <sheet name="Доходы" sheetId="1" r:id="rId3"/>
    <sheet name="расходы" sheetId="2" r:id="rId4"/>
    <sheet name="Ведомственная структура" sheetId="3" r:id="rId5"/>
    <sheet name="Перечень главных распорядителей" sheetId="4" r:id="rId6"/>
    <sheet name="приложение 7" sheetId="5" r:id="rId7"/>
    <sheet name="приложение 8" sheetId="6" r:id="rId8"/>
    <sheet name="программы" sheetId="10" r:id="rId9"/>
    <sheet name="Приложение 9" sheetId="7" r:id="rId10"/>
  </sheets>
  <calcPr calcId="145621"/>
</workbook>
</file>

<file path=xl/calcChain.xml><?xml version="1.0" encoding="utf-8"?>
<calcChain xmlns="http://schemas.openxmlformats.org/spreadsheetml/2006/main">
  <c r="H12" i="6" l="1"/>
  <c r="H71" i="6"/>
  <c r="H69" i="6"/>
  <c r="H68" i="6" s="1"/>
  <c r="H66" i="6"/>
  <c r="H63" i="6"/>
  <c r="H60" i="6"/>
  <c r="H58" i="6"/>
  <c r="H55" i="6"/>
  <c r="H53" i="6"/>
  <c r="H51" i="6"/>
  <c r="H46" i="6"/>
  <c r="H44" i="6"/>
  <c r="H42" i="6"/>
  <c r="H40" i="6"/>
  <c r="H38" i="6"/>
  <c r="H36" i="6" s="1"/>
  <c r="H34" i="6"/>
  <c r="H32" i="6"/>
  <c r="H30" i="6"/>
  <c r="H28" i="6"/>
  <c r="H24" i="6" s="1"/>
  <c r="H26" i="6"/>
  <c r="H22" i="6"/>
  <c r="H20" i="6"/>
  <c r="H10" i="6"/>
  <c r="I15" i="1"/>
  <c r="J14" i="10"/>
  <c r="J23" i="10"/>
  <c r="H73" i="6" l="1"/>
  <c r="H25" i="5"/>
  <c r="K98" i="3"/>
  <c r="K82" i="3"/>
  <c r="K66" i="3"/>
  <c r="K64" i="3" s="1"/>
  <c r="K51" i="3"/>
  <c r="K49" i="3"/>
  <c r="I51" i="2" l="1"/>
  <c r="I98" i="2"/>
  <c r="I83" i="2"/>
  <c r="I82" i="2" s="1"/>
  <c r="I69" i="2"/>
  <c r="I67" i="2" s="1"/>
  <c r="I40" i="1" l="1"/>
  <c r="I38" i="1" s="1"/>
  <c r="I24" i="2"/>
  <c r="J26" i="10"/>
  <c r="H33" i="8" l="1"/>
  <c r="H32" i="8" s="1"/>
  <c r="H31" i="8" s="1"/>
  <c r="H29" i="8"/>
  <c r="H28" i="8" s="1"/>
  <c r="H27" i="8" s="1"/>
  <c r="H22" i="8"/>
  <c r="H24" i="8"/>
  <c r="H12" i="5"/>
  <c r="K23" i="3"/>
  <c r="K18" i="3" s="1"/>
  <c r="K17" i="3" s="1"/>
  <c r="I19" i="2"/>
  <c r="K25" i="3"/>
  <c r="K57" i="3"/>
  <c r="K56" i="3" s="1"/>
  <c r="K54" i="3"/>
  <c r="K53" i="3" s="1"/>
  <c r="K69" i="3"/>
  <c r="K68" i="3" s="1"/>
  <c r="K80" i="3"/>
  <c r="K79" i="3" s="1"/>
  <c r="K77" i="3"/>
  <c r="K76" i="3" s="1"/>
  <c r="K96" i="3"/>
  <c r="K95" i="3" s="1"/>
  <c r="K93" i="3"/>
  <c r="K92" i="3" s="1"/>
  <c r="I54" i="2"/>
  <c r="I57" i="2"/>
  <c r="I65" i="2"/>
  <c r="I64" i="2" s="1"/>
  <c r="I60" i="2" s="1"/>
  <c r="I80" i="2"/>
  <c r="I79" i="2" s="1"/>
  <c r="I77" i="2"/>
  <c r="I76" i="2" s="1"/>
  <c r="I96" i="2"/>
  <c r="I95" i="2" s="1"/>
  <c r="I93" i="2"/>
  <c r="I92" i="2" s="1"/>
  <c r="I56" i="2"/>
  <c r="I53" i="2"/>
  <c r="I26" i="2"/>
  <c r="I46" i="1"/>
  <c r="I44" i="1"/>
  <c r="I42" i="1" l="1"/>
  <c r="I29" i="1"/>
  <c r="I31" i="1"/>
  <c r="H34" i="5"/>
  <c r="H17" i="5"/>
  <c r="K131" i="3"/>
  <c r="K130" i="3" s="1"/>
  <c r="K129" i="3" s="1"/>
  <c r="K128" i="3" s="1"/>
  <c r="K127" i="3" s="1"/>
  <c r="K125" i="3"/>
  <c r="K124" i="3" s="1"/>
  <c r="K123" i="3" s="1"/>
  <c r="K121" i="3"/>
  <c r="K120" i="3" s="1"/>
  <c r="K119" i="3" s="1"/>
  <c r="K115" i="3"/>
  <c r="K114" i="3" s="1"/>
  <c r="K109" i="3"/>
  <c r="K108" i="3" s="1"/>
  <c r="K107" i="3" s="1"/>
  <c r="K106" i="3" s="1"/>
  <c r="K103" i="3"/>
  <c r="K102" i="3" s="1"/>
  <c r="K101" i="3" s="1"/>
  <c r="K100" i="3" s="1"/>
  <c r="K90" i="3"/>
  <c r="K89" i="3" s="1"/>
  <c r="K88" i="3" s="1"/>
  <c r="K87" i="3" s="1"/>
  <c r="K74" i="3"/>
  <c r="K73" i="3" s="1"/>
  <c r="K72" i="3" s="1"/>
  <c r="K71" i="3" s="1"/>
  <c r="K62" i="3"/>
  <c r="K61" i="3" s="1"/>
  <c r="K60" i="3" s="1"/>
  <c r="K47" i="3"/>
  <c r="K46" i="3" s="1"/>
  <c r="K45" i="3" s="1"/>
  <c r="K44" i="3" s="1"/>
  <c r="K42" i="3"/>
  <c r="K41" i="3" s="1"/>
  <c r="K40" i="3" s="1"/>
  <c r="K39" i="3" s="1"/>
  <c r="K36" i="3"/>
  <c r="K35" i="3" s="1"/>
  <c r="K34" i="3" s="1"/>
  <c r="K33" i="3" s="1"/>
  <c r="K32" i="3" s="1"/>
  <c r="K30" i="3"/>
  <c r="K29" i="3" s="1"/>
  <c r="K28" i="3" s="1"/>
  <c r="K27" i="3" s="1"/>
  <c r="K16" i="3"/>
  <c r="K15" i="3" s="1"/>
  <c r="K13" i="3"/>
  <c r="K12" i="3" s="1"/>
  <c r="K11" i="3" s="1"/>
  <c r="I14" i="2"/>
  <c r="I13" i="2" s="1"/>
  <c r="I12" i="2" s="1"/>
  <c r="I18" i="2"/>
  <c r="I17" i="2" s="1"/>
  <c r="I16" i="2" s="1"/>
  <c r="I31" i="2"/>
  <c r="I30" i="2" s="1"/>
  <c r="I29" i="2" s="1"/>
  <c r="I28" i="2" s="1"/>
  <c r="I37" i="2"/>
  <c r="I36" i="2" s="1"/>
  <c r="I35" i="2" s="1"/>
  <c r="I34" i="2" s="1"/>
  <c r="I33" i="2" s="1"/>
  <c r="I43" i="2"/>
  <c r="I42" i="2" s="1"/>
  <c r="I41" i="2" s="1"/>
  <c r="I40" i="2" s="1"/>
  <c r="I48" i="2"/>
  <c r="I47" i="2" s="1"/>
  <c r="I46" i="2" s="1"/>
  <c r="I45" i="2" s="1"/>
  <c r="I62" i="2"/>
  <c r="I74" i="2"/>
  <c r="I73" i="2" s="1"/>
  <c r="I72" i="2" s="1"/>
  <c r="I71" i="2" s="1"/>
  <c r="I59" i="2" s="1"/>
  <c r="I90" i="2"/>
  <c r="I89" i="2" s="1"/>
  <c r="I88" i="2" s="1"/>
  <c r="I87" i="2" s="1"/>
  <c r="I103" i="2"/>
  <c r="I102" i="2" s="1"/>
  <c r="I101" i="2" s="1"/>
  <c r="I100" i="2" s="1"/>
  <c r="I109" i="2"/>
  <c r="I108" i="2" s="1"/>
  <c r="I107" i="2" s="1"/>
  <c r="I106" i="2" s="1"/>
  <c r="I115" i="2"/>
  <c r="I121" i="2"/>
  <c r="I120" i="2" s="1"/>
  <c r="I119" i="2" s="1"/>
  <c r="I125" i="2"/>
  <c r="I124" i="2" s="1"/>
  <c r="I123" i="2" s="1"/>
  <c r="I131" i="2"/>
  <c r="I130" i="2" s="1"/>
  <c r="I129" i="2" s="1"/>
  <c r="I128" i="2" s="1"/>
  <c r="I127" i="2" s="1"/>
  <c r="I13" i="1"/>
  <c r="I12" i="1" s="1"/>
  <c r="I21" i="1"/>
  <c r="I24" i="1"/>
  <c r="I26" i="1"/>
  <c r="I23" i="1" s="1"/>
  <c r="I36" i="1"/>
  <c r="I35" i="1" s="1"/>
  <c r="K113" i="3" l="1"/>
  <c r="K112" i="3" s="1"/>
  <c r="K105" i="3" s="1"/>
  <c r="I34" i="1"/>
  <c r="I114" i="2"/>
  <c r="I113" i="2" s="1"/>
  <c r="I112" i="2" s="1"/>
  <c r="I105" i="2" s="1"/>
  <c r="K10" i="3"/>
  <c r="K38" i="3"/>
  <c r="K86" i="3"/>
  <c r="I11" i="2"/>
  <c r="K59" i="3"/>
  <c r="I28" i="1"/>
  <c r="I118" i="2"/>
  <c r="I86" i="2"/>
  <c r="I39" i="2"/>
  <c r="I20" i="1"/>
  <c r="I11" i="1" s="1"/>
  <c r="I10" i="1" s="1"/>
  <c r="I33" i="1"/>
  <c r="H19" i="5"/>
  <c r="H22" i="5"/>
  <c r="H28" i="5"/>
  <c r="H31" i="5"/>
  <c r="K118" i="3"/>
  <c r="K133" i="3" l="1"/>
  <c r="I133" i="2"/>
  <c r="I48" i="1"/>
  <c r="H36" i="5"/>
</calcChain>
</file>

<file path=xl/sharedStrings.xml><?xml version="1.0" encoding="utf-8"?>
<sst xmlns="http://schemas.openxmlformats.org/spreadsheetml/2006/main" count="1797" uniqueCount="439">
  <si>
    <t xml:space="preserve">Доходы  бюджета муниципального образования Балыксинский сельсовет </t>
  </si>
  <si>
    <t>План на год</t>
  </si>
  <si>
    <t>Налоговые и неналоговые доходы</t>
  </si>
  <si>
    <t>000 1 01 00000 00 0000 000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</si>
  <si>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</si>
  <si>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</si>
  <si>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</si>
  <si>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</si>
  <si>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</si>
  <si>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</si>
  <si>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</si>
  <si>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</si>
  <si>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</si>
  <si>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 НА ИМУЩЕСТВО</t>
  </si>
  <si>
    <t>Налог на имущество физических лиц</t>
  </si>
  <si>
    <t>000 1 06 01030 10 0000 110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</si>
  <si>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</si>
  <si>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000 1 06 06000 00 0000 110</t>
  </si>
  <si>
    <t xml:space="preserve">Земельный налог           </t>
  </si>
  <si>
    <t>Земельный налог с организаций.</t>
  </si>
  <si>
    <t>Земельный налог с организаций, обладающих земельным участком, расположенным в границах сельских поселений</t>
  </si>
  <si>
    <t>000 1 06 06040 00 0000 110</t>
  </si>
  <si>
    <t>Земельный налог с физических лиц</t>
  </si>
  <si>
    <t>000 1 06 06043 10 0000 110</t>
  </si>
  <si>
    <t>Земельный налог с физических лиц, обладающих земельным участком, расположенным в границах сельских поселений</t>
  </si>
  <si>
    <t>ДОХОДЫ ОТ ОКАЗАНИЯ ПЛАТНЫХ УСЛУГ И КОМПЕНСАЦИИ ЗАТРАТ ГОСУДАРСТВА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</si>
  <si>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</si>
  <si>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</si>
  <si>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</si>
  <si>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000 2 02 10000 00 0000 150</t>
  </si>
  <si>
    <t>Дотации бюджетам бюджетной системы Российской Федерации</t>
  </si>
  <si>
    <t>Дотации  на выравнивание бюджетной обеспеченности</t>
  </si>
  <si>
    <t>000 2 02 15001 10 0000 150</t>
  </si>
  <si>
    <t>Дотации бюджетам сельских поселений на выравнивание бюджетной обеспеченности</t>
  </si>
  <si>
    <t>Субвенции бюджетам бюджетной системы Российской Федерации</t>
  </si>
  <si>
    <t xml:space="preserve">Субвенции бюджетам  на осуществление  первичного воинского учета на территориях, где отсутствуют военные комиссариаты </t>
  </si>
  <si>
    <t>КОД</t>
  </si>
  <si>
    <t>Наименованипе показателя</t>
  </si>
  <si>
    <t>Собственные доходы всего</t>
  </si>
  <si>
    <t>000 1 00 00000 00 0000 000</t>
  </si>
  <si>
    <t>Налоги на прибыль, доходы</t>
  </si>
  <si>
    <t>000 1 03 00000 00 0000 000</t>
  </si>
  <si>
    <t>000 1 03 02000 01 0000 110</t>
  </si>
  <si>
    <t>000 1 03 02230 01 0000 110</t>
  </si>
  <si>
    <t>000 1 03 02240 01 0000 110</t>
  </si>
  <si>
    <t>000 1 03 02250 01 0000 110</t>
  </si>
  <si>
    <t>000 1 06 00000 00 0000 110</t>
  </si>
  <si>
    <t>000 1 06 01000 00 0000 110</t>
  </si>
  <si>
    <t>000 1 06 06030 00 0000 110</t>
  </si>
  <si>
    <t>000 1 06 06033 10 0000 110</t>
  </si>
  <si>
    <t>000 1 13 00000 00 0000 000</t>
  </si>
  <si>
    <t>000 1 13 02065 10 0000 130</t>
  </si>
  <si>
    <t>000 2 00 00000 00 0000 000</t>
  </si>
  <si>
    <t>000 2 02 15001 00 0000 150</t>
  </si>
  <si>
    <t>000 2 02 30000 00 0000 150</t>
  </si>
  <si>
    <t>000 2 02 35118 00 0000 150</t>
  </si>
  <si>
    <t>ВСЕГО</t>
  </si>
  <si>
    <t xml:space="preserve">Распределение расходов местного бюджета муниципального образования </t>
  </si>
  <si>
    <t>статьям расходов, видам расходов функциональной классификации расходов бюджетов</t>
  </si>
  <si>
    <t>Российиской Федерации</t>
  </si>
  <si>
    <t>Сумма, тыс.руб.</t>
  </si>
  <si>
    <t>Наименование показателя</t>
  </si>
  <si>
    <t>ВР</t>
  </si>
  <si>
    <t>Рз</t>
  </si>
  <si>
    <t>Пр</t>
  </si>
  <si>
    <t>ЦСР</t>
  </si>
  <si>
    <t>Общегосударственные вопросы</t>
  </si>
  <si>
    <t xml:space="preserve">01 </t>
  </si>
  <si>
    <t>00</t>
  </si>
  <si>
    <t>0000000000</t>
  </si>
  <si>
    <t>000</t>
  </si>
  <si>
    <t>Функционирование высшего должностного лица субъекта Российской Федерации и муниципального образования</t>
  </si>
  <si>
    <t>01</t>
  </si>
  <si>
    <t>02</t>
  </si>
  <si>
    <t>Непрограммные расходы в сфере установленных функций органов местного самоуправления (органов местного самоуправления, муниципальных учреждений) муниципального образования Балыксинский сельсовет</t>
  </si>
  <si>
    <t>2000000000</t>
  </si>
  <si>
    <t>Глава муниципального образования</t>
  </si>
  <si>
    <t>2000011000</t>
  </si>
  <si>
    <t>Расходы на выплату персоналу государственных (муниципальных) органов</t>
  </si>
  <si>
    <t>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</si>
  <si>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</si>
  <si>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</si>
  <si>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Непрограммные расходы в сфере установленных функций органов местного самоуправления (органов местного самоуправления, муниципальных учреждений)муниципального образования Балыксинский сельсовет</t>
  </si>
  <si>
    <t>Обеспечение деятельности администрации сельсовета, муниципальных учреждений</t>
  </si>
  <si>
    <t>2000020000</t>
  </si>
  <si>
    <t>Центральный аппарат</t>
  </si>
  <si>
    <t>2000021000</t>
  </si>
  <si>
    <t>Иные закупки товаров, работ и услуг для обеспечения государственных (муниципальных) нужд</t>
  </si>
  <si>
    <t>240</t>
  </si>
  <si>
    <t>Резервные фонды</t>
  </si>
  <si>
    <t>11</t>
  </si>
  <si>
    <t>Непрограммные расходы в сфере в сфере установленных функций органов местного самоуправления (органов местного самоуправления, муниципальных учреждений) муниципального образования Балыксинский сельсовет</t>
  </si>
  <si>
    <t>2000021200</t>
  </si>
  <si>
    <t>Иные бюджетные ассигнования</t>
  </si>
  <si>
    <t xml:space="preserve">НАЦИОНАЛЬНАЯ ОБОРОНА
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</si>
  <si>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</si>
  <si>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</si>
  <si>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</si>
  <si>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2000051180</t>
  </si>
  <si>
    <t>Расходы на выплаты персоналу казенных учреждений</t>
  </si>
  <si>
    <t>110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</si>
  <si>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</si>
  <si>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</si>
  <si>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</si>
  <si>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Непрограмные расходы в сфере установленных функций органов местного самоуправления (органов местного самоуправления, муниципальных учреждений) муниципального образования Балыксинский сельсовет</t>
  </si>
  <si>
    <t>Мероприятия по предупреждению и ликвидации последствий чрезвычайных ситуаций и стихийных бедствий</t>
  </si>
  <si>
    <t>2000021500</t>
  </si>
  <si>
    <t>Обеспечение пожарной безопасности</t>
  </si>
  <si>
    <t>10</t>
  </si>
  <si>
    <t>Мероприятия по обеспечению пожарной безопасности</t>
  </si>
  <si>
    <t>2000021700</t>
  </si>
  <si>
    <t>НАЦИОНАЛЬНАЯ ЭКОНОМИКА</t>
  </si>
  <si>
    <t>Дорожное хозяйство (дорожные фонды)</t>
  </si>
  <si>
    <t>0900000000</t>
  </si>
  <si>
    <t>Мероприятия в сфере совершенствования автомобильных дорог</t>
  </si>
  <si>
    <t>0900021070</t>
  </si>
  <si>
    <t>Другие вопросы в области национальной экономики</t>
  </si>
  <si>
    <t>12</t>
  </si>
  <si>
    <t>Обеспечение деятельности подведомственных учреждений (централизованная бухгалтерия, группа хозяйственного обслуживания</t>
  </si>
  <si>
    <t>2000021300</t>
  </si>
  <si>
    <t>ЖИЛИЩНО-КОММУНАЛЬНОЕ ХОЗЯЙСТВО</t>
  </si>
  <si>
    <t>05</t>
  </si>
  <si>
    <t>Коммунальное хозяйство</t>
  </si>
  <si>
    <t>Поддержка коммунального хозяйства</t>
  </si>
  <si>
    <t>2000020200</t>
  </si>
  <si>
    <t xml:space="preserve">Благоустройство
</t>
  </si>
  <si>
    <t>Мероприятия по благоустройству поселения</t>
  </si>
  <si>
    <t>2000020500</t>
  </si>
  <si>
    <t xml:space="preserve">КУЛЬТУРА , КИНЕМАТОГРАФИЯ </t>
  </si>
  <si>
    <t>08</t>
  </si>
  <si>
    <t>000000000</t>
  </si>
  <si>
    <t>Культура</t>
  </si>
  <si>
    <t>Непрограммные расходы в сфере установленных функций органов местного самоуправления(органов местного самоуправления, муниципальных учреждений)муниципального образования Балыксинский сельсовет</t>
  </si>
  <si>
    <t>Обеспечение деятельности подведомственных учреждений (в сфере культуры и кинематографии)</t>
  </si>
  <si>
    <t>2000021400</t>
  </si>
  <si>
    <t>Расходы на выплаты персоналу государственных (муниципальных) органов, за исключением фонда оплаты труда</t>
  </si>
  <si>
    <t>Другие вопросы в области культуры, кинематографии</t>
  </si>
  <si>
    <t>Обеспечение деятельности подведомственных учреждений(централизованная бухгалтерия, группа хозяйственного обслуживания)</t>
  </si>
  <si>
    <t>СОЦИАЛЬНАЯ ПОЛИТИКА</t>
  </si>
  <si>
    <t>Пенсионное обеспечение</t>
  </si>
  <si>
    <t>Мероприятия по выплате пенсий</t>
  </si>
  <si>
    <t>2000020800</t>
  </si>
  <si>
    <t>Социальное обеспечение</t>
  </si>
  <si>
    <t>260</t>
  </si>
  <si>
    <t>Социальное обеспечение населения</t>
  </si>
  <si>
    <t>Мероприятия по социальному обеспечению населения</t>
  </si>
  <si>
    <t>2000070270</t>
  </si>
  <si>
    <t>Пособия, компенсации, меры социальной поддержки по публичным нормативным актам</t>
  </si>
  <si>
    <t>313</t>
  </si>
  <si>
    <t>ОСЛУЖИВАНИЕ ГОСУДАРСТВЕННОГО И МУНИЦИПАЛЬНОГО ДОЛГА</t>
  </si>
  <si>
    <t>13</t>
  </si>
  <si>
    <t>Обслуживание государственного внутреннего и муниципального долга</t>
  </si>
  <si>
    <t>Мероприятия по погашению процентных платежей</t>
  </si>
  <si>
    <t>2000020900</t>
  </si>
  <si>
    <t>Обслуживание муниципального долга</t>
  </si>
  <si>
    <t>730</t>
  </si>
  <si>
    <t>Итого расходов</t>
  </si>
  <si>
    <t>800</t>
  </si>
  <si>
    <t>Рз Пр</t>
  </si>
  <si>
    <t>01 00</t>
  </si>
  <si>
    <t>0102</t>
  </si>
  <si>
    <t>0104</t>
  </si>
  <si>
    <t>Гл</t>
  </si>
  <si>
    <t>002</t>
  </si>
  <si>
    <t>0111</t>
  </si>
  <si>
    <t>0200</t>
  </si>
  <si>
    <t>0203</t>
  </si>
  <si>
    <t>0300</t>
  </si>
  <si>
    <t>0309</t>
  </si>
  <si>
    <t>0310</t>
  </si>
  <si>
    <t>0400</t>
  </si>
  <si>
    <t>0409</t>
  </si>
  <si>
    <t>0412</t>
  </si>
  <si>
    <t>0500</t>
  </si>
  <si>
    <t>0502</t>
  </si>
  <si>
    <t>0503</t>
  </si>
  <si>
    <t>0800</t>
  </si>
  <si>
    <t>0801</t>
  </si>
  <si>
    <t>0804</t>
  </si>
  <si>
    <t>1000</t>
  </si>
  <si>
    <t>1001</t>
  </si>
  <si>
    <t>1003</t>
  </si>
  <si>
    <t>1300</t>
  </si>
  <si>
    <t>1301</t>
  </si>
  <si>
    <t>Перечень главных распорядителей (распорядителей) получателей средств бюджета</t>
  </si>
  <si>
    <t>№ п/п</t>
  </si>
  <si>
    <t>1.</t>
  </si>
  <si>
    <t>2.</t>
  </si>
  <si>
    <t>Наименование получателя</t>
  </si>
  <si>
    <t>Номер ведомства</t>
  </si>
  <si>
    <t>Главный распорядитель</t>
  </si>
  <si>
    <t xml:space="preserve">Распределение бюджетных ассигнований по разделам и подразделам </t>
  </si>
  <si>
    <t>Перечень</t>
  </si>
  <si>
    <t xml:space="preserve">местных налогов  в части погашения задолженности прошлых лет по отдельным видам </t>
  </si>
  <si>
    <t>Код бюджетной классификации Российкой Федерации</t>
  </si>
  <si>
    <t>Наименование доходов</t>
  </si>
  <si>
    <t>182 109 00000 00 0000 000</t>
  </si>
  <si>
    <t>182 109 04000 00 0000 110</t>
  </si>
  <si>
    <t>182 109 04050 10 0000 110</t>
  </si>
  <si>
    <t>Задолженность и перерасчеты по отмененным налогам, сборам и иным обязательным платежам</t>
  </si>
  <si>
    <t>Налоги на имущество</t>
  </si>
  <si>
    <t>Земельный налог (по обязательствам, возникшим до 1 января 2006 года), мобилизуемый на территориях сельских поселений</t>
  </si>
  <si>
    <t>главных администраторов доходов бюджета муниципального образования</t>
  </si>
  <si>
    <t>1. Главные администраторы доходов бюджета муниципального образования</t>
  </si>
  <si>
    <t>Виды источников</t>
  </si>
  <si>
    <t>Сумма</t>
  </si>
  <si>
    <t>Код бюджетной классификации</t>
  </si>
  <si>
    <t>Кредиты кредитных организаций в валюте Российской Федерации</t>
  </si>
  <si>
    <t>002 01 02 00 00 00 0000 000</t>
  </si>
  <si>
    <t>0,00</t>
  </si>
  <si>
    <t>Получение кредитов от кредитных организаций в валюте Российской Федерации</t>
  </si>
  <si>
    <t>002 01 02 00 00 00 0000 700</t>
  </si>
  <si>
    <t>Получение кредитов от кредитных организаций бюджетами сельских поселений в валюте Российской Федерации</t>
  </si>
  <si>
    <t>002 01 02 00 00 10 0000 710</t>
  </si>
  <si>
    <t>Погашение кредитов, предоставленных кредитными организациями в валюте Российской Федерации</t>
  </si>
  <si>
    <t>002 01 02 00 00 10 0000 800</t>
  </si>
  <si>
    <t>Погашение бюджетами сельских поселений кредитов от кредитных организаций  в валюте Российской Федерации</t>
  </si>
  <si>
    <t>002 01 02 00 00 10 0000 810</t>
  </si>
  <si>
    <t>Изменение остатков средств на счетах по учету средств бюджета</t>
  </si>
  <si>
    <t>002 01 05 00 00 00 0000 000</t>
  </si>
  <si>
    <t>Увеличение остатков средств бюджета</t>
  </si>
  <si>
    <t>002 01 05 00 00 00 0000 500</t>
  </si>
  <si>
    <t xml:space="preserve">Увеличение прочих остатков средств бюджета </t>
  </si>
  <si>
    <t>002 01 05 02 00 00 0000 500</t>
  </si>
  <si>
    <t>Увеличение прочих остатков  денежных средств бюджетов</t>
  </si>
  <si>
    <t>002 01 05 02 01 00 0000 510</t>
  </si>
  <si>
    <t>Увеличение прочих остатков денежных средств бюджетов сельских поселений</t>
  </si>
  <si>
    <t>002 01 05 02 01 10 0000 510</t>
  </si>
  <si>
    <t>Уменьшение остатков средств бюджетов</t>
  </si>
  <si>
    <t xml:space="preserve">002 01 05 00 00 00 0000 600
</t>
  </si>
  <si>
    <t>Уменьшение прочих остатков средств бюджетов</t>
  </si>
  <si>
    <t>002 01 05 02 00 00 0000 600</t>
  </si>
  <si>
    <t>Уменьшение прочих остатков денежных средств бюджетов</t>
  </si>
  <si>
    <t>002 01 05 02 01 00 0000 610</t>
  </si>
  <si>
    <t>Уменьшение прочих остатков денежных средств бюджетов сельских поселений</t>
  </si>
  <si>
    <t>002 01 05 02 01 10 0000 610</t>
  </si>
  <si>
    <t xml:space="preserve">Приложение  1  к Решению </t>
  </si>
  <si>
    <t xml:space="preserve">Приложение  4  к Решению </t>
  </si>
  <si>
    <t xml:space="preserve">Приложение   3  к Решению </t>
  </si>
  <si>
    <t xml:space="preserve">Приложение   5  к Решению </t>
  </si>
  <si>
    <t xml:space="preserve">Приложение  6  к Решению </t>
  </si>
  <si>
    <t xml:space="preserve">Приложение 7  к Решению </t>
  </si>
  <si>
    <t xml:space="preserve">Приложение  9  к Решению </t>
  </si>
  <si>
    <t>Гл. администратор дохода</t>
  </si>
  <si>
    <t>Наименование</t>
  </si>
  <si>
    <t>1 11 05035 10 0000 120</t>
  </si>
  <si>
    <t xml:space="preserve"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учреждений);
</t>
  </si>
  <si>
    <t>1 13 01995 10 0000 130</t>
  </si>
  <si>
    <t>Прочие доходы от оказания платных услуг (работ) получателями средств бюджетов сельских поселений;</t>
  </si>
  <si>
    <t>1 13 02065 10 0000 130</t>
  </si>
  <si>
    <t>Доходы, поступающие в порядке возмещения расходов, понесенных в связи с эксплуатацией имущества сельских поселений;</t>
  </si>
  <si>
    <t>1 13 02995 10 0000 130</t>
  </si>
  <si>
    <t>Прочие доходы от компенсации затрат бюджетов сельских поселений;</t>
  </si>
  <si>
    <t>1 14 02053 10 0000 410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</si>
  <si>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 же имущества муниципальных унитарных предприятий, в том числе казенных), в части реализации основных средств по указанному имуществу;</t>
  </si>
  <si>
    <t>1 17 01050 10 0000 180</t>
  </si>
  <si>
    <t>Невыясненные поступления, зачисляемые в бюджеты сельских поселений;</t>
  </si>
  <si>
    <t>1 17 05050 10 0000 180</t>
  </si>
  <si>
    <t>Прочие неналоговые доходы бюджетов сельских поселений;</t>
  </si>
  <si>
    <t>2 02 15001 10 0000 150</t>
  </si>
  <si>
    <t>2 02 15002 10 0000 150</t>
  </si>
  <si>
    <t>Дотации бюджетам сельских поселений  на поддержку мер по обеспечению сбалансированности бюджетов;</t>
  </si>
  <si>
    <t>2 02 20041 10 0000 150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</si>
  <si>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значения);</t>
  </si>
  <si>
    <t>2 02 29999 10 0000 150</t>
  </si>
  <si>
    <t>Прочие субсидии бюджетам сельских поселений;</t>
  </si>
  <si>
    <t>2 02 35118 10 0000 150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</si>
  <si>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комиссариаты;</t>
  </si>
  <si>
    <t>2 02 35250 10 0000 150</t>
  </si>
  <si>
    <t>Субвенции бюджетам сельских поселений на оплату жилищно-коммунальных услуг отдельным категориям граждан;</t>
  </si>
  <si>
    <t>2 02 45160 10 0000 150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</si>
  <si>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уровня;</t>
  </si>
  <si>
    <t xml:space="preserve">2 02 40014 10 0000 150                                                                                                             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</si>
  <si>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соглашениями;</t>
  </si>
  <si>
    <t>2 02 49999 10 0000 150</t>
  </si>
  <si>
    <t>Прочие межбюджетные трансферты, передаваемые бюджетам сельских  поселений;</t>
  </si>
  <si>
    <t>2 07 05030 10 0000 150</t>
  </si>
  <si>
    <t>Прочие безвозмездные поступления в бюджеты сельских поселений;</t>
  </si>
  <si>
    <t>2 08 05000 10 0000 150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</si>
  <si>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суммы;</t>
  </si>
  <si>
    <t>2 19 60010 10 0000 150</t>
  </si>
  <si>
    <t>Возврат прочих остатков субсидий, субвенций и иных межбюджетных трансфертов, имеющих целевое назначение, прошлых лет, из бюджетов сельских поселений;</t>
  </si>
  <si>
    <t>2 19 35118 10 0000 150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</si>
  <si>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сельских поселений.</t>
  </si>
  <si>
    <t>2. Главные  администраторы источников финансирования дефицита бюджета муниципального образования Балыксинский сельсовет</t>
  </si>
  <si>
    <t>Администрация Балыксиснкоого сельсовета</t>
  </si>
  <si>
    <t>01 02 00 00 10 0000 710</t>
  </si>
  <si>
    <t>01 02 00 00 10 0000 810</t>
  </si>
  <si>
    <t>Погашение бюджетами сельских поселений кредитов от кредитных организаций в валюте Российской Федерации</t>
  </si>
  <si>
    <t>01 03 01 00 10 0000 710</t>
  </si>
  <si>
    <t>Получение  кредитов от других бюджетов бюджетной системы Российской Федерации бюджетами сельских поселений в валюте Российской Федерации</t>
  </si>
  <si>
    <t>01 03 01 00 10 0000 810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</si>
  <si>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</si>
  <si>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01 05 00 00 00 0000 000</t>
  </si>
  <si>
    <t>Изменение остатков средств на счетах по учету средств бюджетов</t>
  </si>
  <si>
    <t>01 05 02 01 10 0000 510</t>
  </si>
  <si>
    <t>01 05 02 01 10 0000 610</t>
  </si>
  <si>
    <t xml:space="preserve">Приложение  2  к Решению </t>
  </si>
  <si>
    <t>000 1 13 01995 10 0000 130</t>
  </si>
  <si>
    <t>000 1 13 02000 00 0000 130</t>
  </si>
  <si>
    <t>Доходы от компенсации затрат государства</t>
  </si>
  <si>
    <t>Прочие доходы от оказания платных услуг (работ) получателями средств бюджетов сельских поселений</t>
  </si>
  <si>
    <t>Доходы, поступающие в порядке возмещения расходов, понесенных в связи с эксплуатацией имущества сельских поселений</t>
  </si>
  <si>
    <t>000 1 13 01000 00 0000 000</t>
  </si>
  <si>
    <t>Доходы от оказания платных услуг (работ)</t>
  </si>
  <si>
    <t>Аскизского района Республики Хакасия на 2020 год</t>
  </si>
  <si>
    <t>тыс.рублей</t>
  </si>
  <si>
    <t>000 2 02 35250 00 0000 150</t>
  </si>
  <si>
    <t>Субвенции бюджетам сельских на оплату жилищно-коммунальных услуг отдельным категориям граждан</t>
  </si>
  <si>
    <t>000 2 02 35250 10 0000 150</t>
  </si>
  <si>
    <t>Субвенции бюджетам сельских поселений на оплату жилищно-коммунальных услуг отдельным категориям граждан</t>
  </si>
  <si>
    <t>000 2 02 30024 00 0000 150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</si>
  <si>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</si>
  <si>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</si>
  <si>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>Субвенции местным бюджетам на выполнение передаваемых полномочий субъектов Российской Федерации</t>
  </si>
  <si>
    <t xml:space="preserve">Балыксинский сельсовет на 2020 год по разделам, подразделам, целевым </t>
  </si>
  <si>
    <t>07</t>
  </si>
  <si>
    <t>20 0 00 20700</t>
  </si>
  <si>
    <t>Проведение выборов и референдумов</t>
  </si>
  <si>
    <t>850</t>
  </si>
  <si>
    <t>830</t>
  </si>
  <si>
    <t>Исполнение судебных актов</t>
  </si>
  <si>
    <t>Уплата налогов, сборов и иных платежей</t>
  </si>
  <si>
    <t>0100021700</t>
  </si>
  <si>
    <t>01 00021700</t>
  </si>
  <si>
    <t>Муниципальная программа "Профилактика правонарушений на территоррии муниципальоного образования Балыксиснкого сельсовета</t>
  </si>
  <si>
    <t>2300021120</t>
  </si>
  <si>
    <t>Муниципальная прогшрамма "Обеспечение пожарной безопасности на территоррии муниципального образования Балыксинский сельсовет на 2015-2020 годы"</t>
  </si>
  <si>
    <t>Муниципальная программа «Совершенствование и развитие автомобильных дорог общего пользования местного значения муниципального образования Балыксинский сельсовет на 2017-2020 годы»</t>
  </si>
  <si>
    <t>0600000000</t>
  </si>
  <si>
    <t>муниципальная программа "Энергосбережение и повышение энергетической эффективности муниципального образования Балыксиснкий сельсовет на 2016-2020 г."</t>
  </si>
  <si>
    <t>Благоустройство</t>
  </si>
  <si>
    <t>Мероприятия в сфере энергосбережения и повышения энергетической эффективности</t>
  </si>
  <si>
    <t>0600021040</t>
  </si>
  <si>
    <t>Муниципальнаят программа "Комплесксное развитие систем коммунальной структуры муниципального образования Балыксинский сельсовет на 2012-2020 годы"</t>
  </si>
  <si>
    <t>1200000000</t>
  </si>
  <si>
    <t>1200021090</t>
  </si>
  <si>
    <t>Софинансирование мероприятий по капитальному ремонту системы водоснабжения</t>
  </si>
  <si>
    <t>2400000000</t>
  </si>
  <si>
    <t>2400021130</t>
  </si>
  <si>
    <t>Мероприятия в сфере развития и поддержки малого и среднего предпринимательства</t>
  </si>
  <si>
    <t>Муниципальная программа "Развитие и поддержка малого и среднего предпринимательства на территоррии муниципального образования Балыксинский сельсовет на 2018-2023 годы"</t>
  </si>
  <si>
    <t>2500000000</t>
  </si>
  <si>
    <t>2500021140</t>
  </si>
  <si>
    <t>Мероприятия по развитию территориального самоуправления в МО Балыксинский сельсовет</t>
  </si>
  <si>
    <t>Муниципальная программа "Развитие территориального самоуправления в муниципальном образовании Балыксинский сельсовет на 2018-2021 годы"</t>
  </si>
  <si>
    <t>2200021110</t>
  </si>
  <si>
    <t>2200000000</t>
  </si>
  <si>
    <t>Муниципальная программа "Формирование законопослушного поведения участников дорожного движения на территоррии Балыксинского сельсовета Аскизского района Республики Хакасия на 2017-2020 годы"</t>
  </si>
  <si>
    <t>2300000000</t>
  </si>
  <si>
    <t>0100000000</t>
  </si>
  <si>
    <t>Муниципальная программа "Энергосбережение и повышение энергетической эффективности муниципального образования Балыксиснкий сельсовет на 2016-2020 годы"</t>
  </si>
  <si>
    <t>Муниципальная программа "Профилактика правонарушений на территоррии муниципального образования Балыксиснкого сельсовета</t>
  </si>
  <si>
    <t>0107</t>
  </si>
  <si>
    <t>2000020700</t>
  </si>
  <si>
    <t>2000073290</t>
  </si>
  <si>
    <t>на 2020 год</t>
  </si>
  <si>
    <t>налогов, а также в части погашения задолженности по отмененным налогам сборам на 2020 год</t>
  </si>
  <si>
    <t>финансирования дефицита в 2020 году</t>
  </si>
  <si>
    <t>620,55</t>
  </si>
  <si>
    <t>Реестр</t>
  </si>
  <si>
    <t>муниципальных программ муниципального образования</t>
  </si>
  <si>
    <t>Наименование программы</t>
  </si>
  <si>
    <t>Сумма (тыс.руб.)</t>
  </si>
  <si>
    <t>Муниципальная программа "Совершенствование и развитие автомобильных дорог общего пользования местного значения муниципального образования Балыксинский сельсовет на 2017-2020 годы"</t>
  </si>
  <si>
    <t>Муниципальная программа "Развитие и поддежка малого и среднего предпринимательства на территоррии муниципального образования Балыксинский сельсовет на 2018-2023 годы"</t>
  </si>
  <si>
    <t>Муниципальная программа "Развитие территорриального самоуправления в муниципальном образовании Балыксиснкий сельсовет на 2018-2021 годы"</t>
  </si>
  <si>
    <t>Муниципальная программа "Энергосбережения и повышения энергетической эффективности муниципального образования Балыксиснкий сельсовет на 2016-2020 г."</t>
  </si>
  <si>
    <t>Муниципальная программа "Комплексное развитие систем коммунальной структуры муниципального образования Балыксинский сельсовет на 2012-2020 годы"</t>
  </si>
  <si>
    <t>Итого</t>
  </si>
  <si>
    <t xml:space="preserve">Приложение  10  к Решению </t>
  </si>
  <si>
    <t>Муниципальная программа "Формирование законопослушного поведения участников дорожного движения на территоррии Балыксиснкого сельсовета Аскизского района Республики хакасия на 2017-2020 годы"</t>
  </si>
  <si>
    <t>Муниципальная программа "Профилактика правонарушений на территоррии муниципального образования Балыксиснкий сельсовет на 2015-2020г.г."</t>
  </si>
  <si>
    <t>Мероприятия по  формированию законопослушного поведения участников дорожного движения</t>
  </si>
  <si>
    <t>Мероприятия по обеспечению общественного порядка</t>
  </si>
  <si>
    <t>Реализация мероприятий направленных на осуществление полномочий по определению перечня должностных лиц, уполномоченных составлять протоколы об административных правонарушениях</t>
  </si>
  <si>
    <t>Муниципальная программа "Обеспечение пожарной безопасности на территоррии муниципального образования Балыксиснкий сельсовет на 2015-2020 годы"</t>
  </si>
  <si>
    <t>000 2 02 20000 00 0000 150</t>
  </si>
  <si>
    <t>Субсидии бюджетам  субъектов Российской Федерации и муниципальных образований (межбюджетные субсидии)</t>
  </si>
  <si>
    <t>000 2 02 20041 10 0000 150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</si>
  <si>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дорог федерального значения)</t>
  </si>
  <si>
    <t>000 2 02 29999 00 0000 150</t>
  </si>
  <si>
    <t>Прочие субсидии</t>
  </si>
  <si>
    <t>000 2 02 29999 10 0000 150</t>
  </si>
  <si>
    <t>Прочие субсидии бюджетам сельских поселений</t>
  </si>
  <si>
    <t>Мероприятия по ремонту моста</t>
  </si>
  <si>
    <t>09 0 00 S1140</t>
  </si>
  <si>
    <t>Софинансирование мероприятий по ремонту моста</t>
  </si>
  <si>
    <t>11 0 00 00000</t>
  </si>
  <si>
    <t>Муниципальная программа "Сохранение и развитие малых и отдаленных сел муниципального образования Балыксинский сельсовет на 2015-2022 годы"</t>
  </si>
  <si>
    <t>Софинансирование мероприятий по сохранению и развитию малых и отдаленных сел</t>
  </si>
  <si>
    <t>11 0 00 21090</t>
  </si>
  <si>
    <t>11 0 00 71280</t>
  </si>
  <si>
    <t>2100000000</t>
  </si>
  <si>
    <t>20000s1260</t>
  </si>
  <si>
    <t>мероприятия по обеспечению первичных мер пожарной безопасности</t>
  </si>
  <si>
    <t>Ведомственная структура расходов бюджета муниципального</t>
  </si>
  <si>
    <t>20000S1260</t>
  </si>
  <si>
    <t>Софинансирование мероприятий по обеспечению первичных мер пожарной безопасности</t>
  </si>
  <si>
    <t>Мероприятия по обеспечению первичных мер пожарной безопасности</t>
  </si>
  <si>
    <t>09000s1140</t>
  </si>
  <si>
    <t>Софинансирование мероприятий по репмонту моста</t>
  </si>
  <si>
    <t>Муниципальная программа " Сохранение и развитие малых и отдаленных сел муниципального образования Балыксинский сельсовет на 2015-2022 годы"</t>
  </si>
  <si>
    <t>1100021090</t>
  </si>
  <si>
    <t>1100071280</t>
  </si>
  <si>
    <t>21000</t>
  </si>
  <si>
    <t>классификации расходов бюджета муниципального образования Балыксинский сельсовет</t>
  </si>
  <si>
    <t>09000S1140</t>
  </si>
  <si>
    <t>Муниципальная программа "Чистая вода" муниципального образования Балыксинский сельсовет Аскизского района Республики Хакасия на 2016-2020 годы"</t>
  </si>
  <si>
    <t>Балыксинский сельсовет на 2020 год</t>
  </si>
  <si>
    <t>Балыксинский сельсовет Аскизского района Республики Хакасия</t>
  </si>
  <si>
    <t>Балыксинский сельсовет на 2020 год и главных администраторов источников</t>
  </si>
  <si>
    <t>Балыксинский сельсовет</t>
  </si>
  <si>
    <t>1. Главные администраторы доходов бюджета муниципального образования Балыксинский сельсовет</t>
  </si>
  <si>
    <t>Администрация Балыксинского сельсовета</t>
  </si>
  <si>
    <t>муниципального образования Балыксинский сельсовет на 2020 год</t>
  </si>
  <si>
    <t xml:space="preserve">Совета депутатов от 23.12.2019 г.  №172   </t>
  </si>
  <si>
    <t xml:space="preserve">Совета депутатов от 23.12.2019 г.  №  172 </t>
  </si>
  <si>
    <t>Совета депутатов от 23.12.2019 г.  №  172</t>
  </si>
  <si>
    <t xml:space="preserve">Совета депутатов от 23.12.2019 г.  № 172  </t>
  </si>
  <si>
    <t>Совета депутатов от 23.12.2019 г.  №   172</t>
  </si>
  <si>
    <t>Совета депутатов от 23.12. 2019 г.  №  172</t>
  </si>
  <si>
    <t>Совета депутатов от 23 .12.2019 г.  №  172</t>
  </si>
  <si>
    <t xml:space="preserve">Источники финансирования дефицита бюджета муниципального образования </t>
  </si>
  <si>
    <t>1 16 07010 10 0000 140</t>
  </si>
  <si>
    <t>Штрафы, неустойки , пени, уплаченные в случае просрочки исполнения поставщиком ( 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поселения;</t>
  </si>
  <si>
    <t>Дотации бюджетам сельских поселений на выравнивание бюджетной обеспеченности из бюджета субъекта Российской Федерации;</t>
  </si>
  <si>
    <t>2 02 16001 10 0000 150</t>
  </si>
  <si>
    <t>Дотации бюджетам сельских поселений на выравнивание бюджетной обеспеченности  из бюджетов муниципальных районов;</t>
  </si>
  <si>
    <t xml:space="preserve">главных администраторов доходов бюджета муниципального образования Балыксинский сельсовет на 2020 год и главных администраторов источников финансирования дефицита в 2020 году </t>
  </si>
  <si>
    <t>21 0 00 2110</t>
  </si>
  <si>
    <t>810</t>
  </si>
  <si>
    <t xml:space="preserve">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</si>
  <si>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Муниципальная программа "Чистая вода" муниципального образования Балыксиснкий сельсовет Аскизского района Республики Хакасия на 2016-2020 годы"</t>
  </si>
  <si>
    <t>Приложение 8 к Решению</t>
  </si>
  <si>
    <t>Совета депутатов от 23.12.2019г. № 172</t>
  </si>
  <si>
    <t>образования Балыксинский сельсовет на 2020 год</t>
  </si>
  <si>
    <t>Распределение бюджетных ассигнований по целевым статьям (муниципальным программам муниципального образования Балыксинский сельсовет и непрограммным направлениям деятельности) группам и подгруппам видов расходов классификации расходов бюджета муниципального образования Балыксинский сельсовет на 2020 год</t>
  </si>
  <si>
    <t>Совета депутатов от 23.12.2019 г. № 172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</si>
</sst>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401">
    <xf numFmtId="0" fontId="0" fillId="0" borderId="0" xfId="0"/>
    <xf numFmtId="0" fontId="1" fillId="0" borderId="0" xfId="0" applyFont="1"/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1" fillId="2" borderId="10" xfId="0" applyNumberFormat="1" applyFont="1" applyFill="1" applyBorder="1" applyAlignment="1">
      <alignment horizontal="center"/>
    </xf>
    <xf numFmtId="49" fontId="1" fillId="2" borderId="10" xfId="0" applyNumberFormat="1" applyFont="1" applyFill="1" applyBorder="1" applyAlignment="1">
      <alignment vertic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vertical="center"/>
    </xf>
    <xf numFmtId="49" fontId="1" fillId="2" borderId="10" xfId="0" applyNumberFormat="1" applyFont="1" applyFill="1" applyBorder="1" applyAlignment="1">
      <alignment horizontal="center" vertical="center"/>
    </xf>
    <xf numFmtId="0" fontId="4" fillId="0" borderId="0" xfId="0" applyFont="1" applyAlignment="1"/>
    <xf numFmtId="0" fontId="4" fillId="0" borderId="0" xfId="0" applyFont="1"/>
    <xf numFmtId="0" fontId="1" fillId="0" borderId="8" xfId="0" applyFont="1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49" fontId="0" fillId="0" borderId="10" xfId="0" applyNumberFormat="1" applyBorder="1"/>
    <xf numFmtId="49" fontId="1" fillId="2" borderId="10" xfId="0" applyNumberFormat="1" applyFont="1" applyFill="1" applyBorder="1" applyAlignment="1">
      <alignment horizontal="left"/>
    </xf>
    <xf numFmtId="49" fontId="0" fillId="0" borderId="10" xfId="0" applyNumberFormat="1" applyBorder="1" applyAlignment="1">
      <alignment wrapText="1"/>
    </xf>
    <xf numFmtId="49" fontId="0" fillId="0" borderId="10" xfId="0" applyNumberFormat="1" applyBorder="1" applyAlignment="1">
      <alignment vertical="center" wrapText="1"/>
    </xf>
    <xf numFmtId="49" fontId="0" fillId="0" borderId="10" xfId="0" applyNumberFormat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horizontal="left" vertical="center" wrapText="1"/>
    </xf>
    <xf numFmtId="49" fontId="1" fillId="2" borderId="10" xfId="0" applyNumberFormat="1" applyFont="1" applyFill="1" applyBorder="1" applyAlignment="1">
      <alignment vertical="center" wrapText="1"/>
    </xf>
    <xf numFmtId="49" fontId="1" fillId="0" borderId="10" xfId="0" applyNumberFormat="1" applyFont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/>
    </xf>
    <xf numFmtId="49" fontId="0" fillId="0" borderId="9" xfId="0" applyNumberFormat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/>
    </xf>
    <xf numFmtId="49" fontId="0" fillId="0" borderId="0" xfId="0" applyNumberFormat="1"/>
    <xf numFmtId="49" fontId="1" fillId="0" borderId="8" xfId="0" applyNumberFormat="1" applyFont="1" applyBorder="1" applyAlignment="1">
      <alignment horizontal="center"/>
    </xf>
    <xf numFmtId="49" fontId="0" fillId="0" borderId="9" xfId="0" applyNumberForma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horizontal="center" vertical="center" wrapText="1"/>
    </xf>
    <xf numFmtId="49" fontId="1" fillId="2" borderId="9" xfId="0" applyNumberFormat="1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49" fontId="0" fillId="0" borderId="8" xfId="0" applyNumberForma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49" fontId="0" fillId="0" borderId="8" xfId="0" applyNumberFormat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1" fillId="0" borderId="0" xfId="0" applyFont="1" applyAlignment="1"/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/>
    </xf>
    <xf numFmtId="49" fontId="0" fillId="3" borderId="10" xfId="0" applyNumberFormat="1" applyFont="1" applyFill="1" applyBorder="1" applyAlignment="1">
      <alignment vertical="center"/>
    </xf>
    <xf numFmtId="0" fontId="0" fillId="0" borderId="2" xfId="0" applyBorder="1" applyAlignment="1">
      <alignment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49" fontId="0" fillId="0" borderId="8" xfId="0" applyNumberFormat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3" borderId="9" xfId="0" applyFont="1" applyFill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 wrapText="1"/>
    </xf>
    <xf numFmtId="49" fontId="1" fillId="2" borderId="9" xfId="0" applyNumberFormat="1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49" fontId="0" fillId="3" borderId="10" xfId="0" applyNumberFormat="1" applyFont="1" applyFill="1" applyBorder="1" applyAlignment="1">
      <alignment horizontal="center" vertical="center"/>
    </xf>
    <xf numFmtId="49" fontId="0" fillId="3" borderId="10" xfId="0" applyNumberFormat="1" applyFont="1" applyFill="1" applyBorder="1" applyAlignment="1">
      <alignment horizontal="left" vertical="center"/>
    </xf>
    <xf numFmtId="49" fontId="1" fillId="4" borderId="10" xfId="0" applyNumberFormat="1" applyFont="1" applyFill="1" applyBorder="1" applyAlignment="1">
      <alignment vertical="center"/>
    </xf>
    <xf numFmtId="49" fontId="1" fillId="4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4" borderId="8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wrapText="1"/>
    </xf>
    <xf numFmtId="49" fontId="0" fillId="3" borderId="9" xfId="0" applyNumberFormat="1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  <xf numFmtId="49" fontId="0" fillId="3" borderId="9" xfId="0" applyNumberFormat="1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 wrapText="1"/>
    </xf>
    <xf numFmtId="49" fontId="1" fillId="4" borderId="9" xfId="0" applyNumberFormat="1" applyFont="1" applyFill="1" applyBorder="1" applyAlignment="1">
      <alignment horizontal="center" vertical="center" wrapText="1"/>
    </xf>
    <xf numFmtId="49" fontId="1" fillId="4" borderId="8" xfId="0" applyNumberFormat="1" applyFont="1" applyFill="1" applyBorder="1" applyAlignment="1">
      <alignment horizontal="center" vertical="center" wrapText="1"/>
    </xf>
    <xf numFmtId="49" fontId="0" fillId="3" borderId="8" xfId="0" applyNumberFormat="1" applyFont="1" applyFill="1" applyBorder="1" applyAlignment="1">
      <alignment horizontal="center" vertical="center" wrapText="1"/>
    </xf>
    <xf numFmtId="49" fontId="0" fillId="3" borderId="10" xfId="0" applyNumberFormat="1" applyFont="1" applyFill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 wrapText="1"/>
    </xf>
    <xf numFmtId="49" fontId="0" fillId="3" borderId="10" xfId="0" applyNumberFormat="1" applyFont="1" applyFill="1" applyBorder="1" applyAlignment="1">
      <alignment horizontal="center" wrapText="1"/>
    </xf>
    <xf numFmtId="49" fontId="0" fillId="3" borderId="10" xfId="0" applyNumberFormat="1" applyFill="1" applyBorder="1" applyAlignment="1">
      <alignment horizontal="center" vertical="center"/>
    </xf>
    <xf numFmtId="0" fontId="1" fillId="3" borderId="0" xfId="0" applyFont="1" applyFill="1"/>
    <xf numFmtId="0" fontId="0" fillId="0" borderId="9" xfId="0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 wrapText="1"/>
    </xf>
    <xf numFmtId="49" fontId="1" fillId="2" borderId="9" xfId="0" applyNumberFormat="1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/>
    </xf>
    <xf numFmtId="49" fontId="0" fillId="3" borderId="9" xfId="0" applyNumberForma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49" fontId="0" fillId="3" borderId="10" xfId="0" applyNumberFormat="1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3" borderId="0" xfId="0" applyFont="1" applyFill="1" applyAlignment="1">
      <alignment horizontal="right"/>
    </xf>
    <xf numFmtId="0" fontId="1" fillId="0" borderId="0" xfId="0" applyFont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49" fontId="0" fillId="0" borderId="7" xfId="0" applyNumberFormat="1" applyBorder="1" applyAlignment="1">
      <alignment horizontal="center" vertical="center" wrapText="1"/>
    </xf>
    <xf numFmtId="49" fontId="0" fillId="0" borderId="8" xfId="0" applyNumberFormat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 wrapText="1"/>
    </xf>
    <xf numFmtId="0" fontId="0" fillId="0" borderId="7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2" fontId="0" fillId="0" borderId="7" xfId="0" applyNumberFormat="1" applyBorder="1" applyAlignment="1">
      <alignment horizontal="center" vertical="center" wrapText="1"/>
    </xf>
    <xf numFmtId="2" fontId="0" fillId="0" borderId="8" xfId="0" applyNumberFormat="1" applyBorder="1" applyAlignment="1">
      <alignment horizontal="center" vertical="center" wrapText="1"/>
    </xf>
    <xf numFmtId="2" fontId="0" fillId="0" borderId="9" xfId="0" applyNumberFormat="1" applyBorder="1" applyAlignment="1">
      <alignment horizontal="center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49" fontId="0" fillId="3" borderId="7" xfId="0" applyNumberFormat="1" applyFill="1" applyBorder="1" applyAlignment="1">
      <alignment horizontal="center" vertical="center" wrapText="1"/>
    </xf>
    <xf numFmtId="49" fontId="0" fillId="3" borderId="9" xfId="0" applyNumberFormat="1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left" vertical="center" wrapText="1"/>
    </xf>
    <xf numFmtId="0" fontId="0" fillId="3" borderId="8" xfId="0" applyFill="1" applyBorder="1" applyAlignment="1">
      <alignment horizontal="left" vertical="center" wrapText="1"/>
    </xf>
    <xf numFmtId="0" fontId="0" fillId="3" borderId="9" xfId="0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2" fontId="1" fillId="0" borderId="7" xfId="0" applyNumberFormat="1" applyFont="1" applyBorder="1" applyAlignment="1">
      <alignment horizontal="center" vertical="center"/>
    </xf>
    <xf numFmtId="2" fontId="1" fillId="0" borderId="9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2" fontId="0" fillId="0" borderId="9" xfId="0" applyNumberForma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2" fontId="1" fillId="0" borderId="7" xfId="0" applyNumberFormat="1" applyFont="1" applyBorder="1" applyAlignment="1">
      <alignment horizontal="center"/>
    </xf>
    <xf numFmtId="2" fontId="1" fillId="0" borderId="9" xfId="0" applyNumberFormat="1" applyFont="1" applyBorder="1" applyAlignment="1">
      <alignment horizont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7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2" fontId="0" fillId="0" borderId="7" xfId="0" applyNumberFormat="1" applyFont="1" applyBorder="1" applyAlignment="1">
      <alignment horizontal="center"/>
    </xf>
    <xf numFmtId="2" fontId="0" fillId="0" borderId="9" xfId="0" applyNumberFormat="1" applyFont="1" applyBorder="1" applyAlignment="1">
      <alignment horizontal="center"/>
    </xf>
    <xf numFmtId="2" fontId="0" fillId="0" borderId="7" xfId="0" applyNumberFormat="1" applyFont="1" applyBorder="1" applyAlignment="1">
      <alignment horizontal="center" vertical="center"/>
    </xf>
    <xf numFmtId="2" fontId="0" fillId="0" borderId="9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7" xfId="0" applyFont="1" applyBorder="1" applyAlignment="1">
      <alignment vertical="center" wrapText="1"/>
    </xf>
    <xf numFmtId="0" fontId="0" fillId="0" borderId="8" xfId="0" applyFont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right"/>
    </xf>
    <xf numFmtId="2" fontId="0" fillId="0" borderId="7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2" fontId="0" fillId="3" borderId="7" xfId="0" applyNumberFormat="1" applyFill="1" applyBorder="1" applyAlignment="1">
      <alignment horizontal="center" vertical="center"/>
    </xf>
    <xf numFmtId="2" fontId="0" fillId="3" borderId="9" xfId="0" applyNumberFormat="1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Font="1" applyBorder="1" applyAlignment="1">
      <alignment horizontal="left" wrapText="1"/>
    </xf>
    <xf numFmtId="0" fontId="0" fillId="0" borderId="8" xfId="0" applyFont="1" applyBorder="1" applyAlignment="1">
      <alignment horizontal="left" wrapText="1"/>
    </xf>
    <xf numFmtId="0" fontId="0" fillId="0" borderId="9" xfId="0" applyFont="1" applyBorder="1" applyAlignment="1">
      <alignment horizontal="left" wrapText="1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left" vertical="center" wrapText="1"/>
    </xf>
    <xf numFmtId="0" fontId="1" fillId="3" borderId="8" xfId="0" applyFont="1" applyFill="1" applyBorder="1" applyAlignment="1">
      <alignment horizontal="left" vertical="center" wrapText="1"/>
    </xf>
    <xf numFmtId="0" fontId="1" fillId="3" borderId="9" xfId="0" applyFont="1" applyFill="1" applyBorder="1" applyAlignment="1">
      <alignment horizontal="left" vertical="center" wrapText="1"/>
    </xf>
    <xf numFmtId="0" fontId="0" fillId="3" borderId="8" xfId="0" applyFont="1" applyFill="1" applyBorder="1" applyAlignment="1">
      <alignment horizontal="left" vertical="center" wrapText="1"/>
    </xf>
    <xf numFmtId="0" fontId="0" fillId="3" borderId="9" xfId="0" applyFont="1" applyFill="1" applyBorder="1" applyAlignment="1">
      <alignment horizontal="left" vertical="center" wrapText="1"/>
    </xf>
    <xf numFmtId="0" fontId="0" fillId="3" borderId="7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center" vertical="center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1" fillId="0" borderId="7" xfId="0" applyFont="1" applyBorder="1" applyAlignment="1">
      <alignment horizontal="left" wrapText="1"/>
    </xf>
    <xf numFmtId="0" fontId="1" fillId="0" borderId="8" xfId="0" applyFont="1" applyBorder="1" applyAlignment="1">
      <alignment horizontal="left" wrapText="1"/>
    </xf>
    <xf numFmtId="0" fontId="1" fillId="0" borderId="9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2" fontId="0" fillId="0" borderId="7" xfId="0" applyNumberFormat="1" applyBorder="1" applyAlignment="1">
      <alignment horizontal="right" vertical="center" wrapText="1"/>
    </xf>
    <xf numFmtId="0" fontId="0" fillId="0" borderId="9" xfId="0" applyBorder="1" applyAlignment="1">
      <alignment horizontal="right" vertical="center" wrapText="1"/>
    </xf>
    <xf numFmtId="2" fontId="0" fillId="0" borderId="9" xfId="0" applyNumberFormat="1" applyBorder="1" applyAlignment="1">
      <alignment horizontal="right" vertical="center" wrapText="1"/>
    </xf>
    <xf numFmtId="0" fontId="1" fillId="2" borderId="7" xfId="0" applyFont="1" applyFill="1" applyBorder="1" applyAlignment="1">
      <alignment horizontal="left" wrapText="1"/>
    </xf>
    <xf numFmtId="0" fontId="1" fillId="2" borderId="8" xfId="0" applyFont="1" applyFill="1" applyBorder="1" applyAlignment="1">
      <alignment horizontal="left" wrapText="1"/>
    </xf>
    <xf numFmtId="0" fontId="1" fillId="2" borderId="9" xfId="0" applyFont="1" applyFill="1" applyBorder="1" applyAlignment="1">
      <alignment horizontal="left" wrapText="1"/>
    </xf>
    <xf numFmtId="2" fontId="1" fillId="2" borderId="7" xfId="0" applyNumberFormat="1" applyFont="1" applyFill="1" applyBorder="1" applyAlignment="1">
      <alignment horizontal="right" wrapText="1"/>
    </xf>
    <xf numFmtId="0" fontId="1" fillId="2" borderId="9" xfId="0" applyFont="1" applyFill="1" applyBorder="1" applyAlignment="1">
      <alignment horizontal="right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2" fontId="1" fillId="2" borderId="7" xfId="0" applyNumberFormat="1" applyFont="1" applyFill="1" applyBorder="1" applyAlignment="1">
      <alignment horizontal="right" vertical="center" wrapText="1"/>
    </xf>
    <xf numFmtId="2" fontId="1" fillId="2" borderId="9" xfId="0" applyNumberFormat="1" applyFont="1" applyFill="1" applyBorder="1" applyAlignment="1">
      <alignment horizontal="right" vertical="center"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2" fontId="0" fillId="0" borderId="7" xfId="0" applyNumberFormat="1" applyBorder="1" applyAlignment="1">
      <alignment horizontal="right" wrapText="1"/>
    </xf>
    <xf numFmtId="2" fontId="0" fillId="0" borderId="9" xfId="0" applyNumberFormat="1" applyBorder="1" applyAlignment="1">
      <alignment horizontal="right" wrapText="1"/>
    </xf>
    <xf numFmtId="0" fontId="0" fillId="0" borderId="9" xfId="0" applyBorder="1" applyAlignment="1">
      <alignment horizontal="right" wrapText="1"/>
    </xf>
    <xf numFmtId="0" fontId="0" fillId="0" borderId="9" xfId="0" applyBorder="1" applyAlignment="1">
      <alignment horizontal="right"/>
    </xf>
    <xf numFmtId="0" fontId="1" fillId="2" borderId="9" xfId="0" applyFont="1" applyFill="1" applyBorder="1" applyAlignment="1">
      <alignment horizontal="right" vertical="center" wrapText="1"/>
    </xf>
    <xf numFmtId="2" fontId="1" fillId="0" borderId="7" xfId="0" applyNumberFormat="1" applyFont="1" applyBorder="1" applyAlignment="1">
      <alignment horizontal="right" vertical="center" wrapText="1"/>
    </xf>
    <xf numFmtId="0" fontId="1" fillId="0" borderId="9" xfId="0" applyFont="1" applyBorder="1" applyAlignment="1">
      <alignment horizontal="right" vertical="center" wrapText="1"/>
    </xf>
    <xf numFmtId="0" fontId="0" fillId="0" borderId="7" xfId="0" applyBorder="1" applyAlignment="1">
      <alignment horizontal="right" vertical="center" wrapText="1"/>
    </xf>
    <xf numFmtId="0" fontId="1" fillId="2" borderId="7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left"/>
    </xf>
    <xf numFmtId="2" fontId="1" fillId="2" borderId="7" xfId="0" applyNumberFormat="1" applyFont="1" applyFill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2" fontId="0" fillId="0" borderId="7" xfId="0" applyNumberFormat="1" applyBorder="1" applyAlignment="1">
      <alignment horizontal="right" vertical="center"/>
    </xf>
    <xf numFmtId="2" fontId="0" fillId="0" borderId="9" xfId="0" applyNumberFormat="1" applyBorder="1" applyAlignment="1">
      <alignment horizontal="right" vertical="center"/>
    </xf>
    <xf numFmtId="0" fontId="0" fillId="0" borderId="7" xfId="0" applyBorder="1" applyAlignment="1">
      <alignment horizontal="right"/>
    </xf>
    <xf numFmtId="0" fontId="0" fillId="0" borderId="7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2" fontId="1" fillId="2" borderId="7" xfId="0" applyNumberFormat="1" applyFont="1" applyFill="1" applyBorder="1" applyAlignment="1">
      <alignment horizontal="right" vertical="center"/>
    </xf>
    <xf numFmtId="2" fontId="1" fillId="2" borderId="9" xfId="0" applyNumberFormat="1" applyFont="1" applyFill="1" applyBorder="1" applyAlignment="1">
      <alignment horizontal="right" vertical="center"/>
    </xf>
    <xf numFmtId="2" fontId="0" fillId="0" borderId="7" xfId="0" applyNumberFormat="1" applyBorder="1" applyAlignment="1">
      <alignment horizontal="right"/>
    </xf>
    <xf numFmtId="0" fontId="0" fillId="0" borderId="7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1" fillId="4" borderId="7" xfId="0" applyFont="1" applyFill="1" applyBorder="1" applyAlignment="1">
      <alignment horizontal="left" vertical="center" wrapText="1"/>
    </xf>
    <xf numFmtId="0" fontId="1" fillId="4" borderId="8" xfId="0" applyFont="1" applyFill="1" applyBorder="1" applyAlignment="1">
      <alignment horizontal="left" vertical="center" wrapText="1"/>
    </xf>
    <xf numFmtId="0" fontId="1" fillId="4" borderId="9" xfId="0" applyFont="1" applyFill="1" applyBorder="1" applyAlignment="1">
      <alignment horizontal="left" vertical="center" wrapText="1"/>
    </xf>
    <xf numFmtId="0" fontId="1" fillId="4" borderId="7" xfId="0" applyFont="1" applyFill="1" applyBorder="1" applyAlignment="1">
      <alignment horizontal="right" vertical="center"/>
    </xf>
    <xf numFmtId="0" fontId="1" fillId="4" borderId="9" xfId="0" applyFont="1" applyFill="1" applyBorder="1" applyAlignment="1">
      <alignment horizontal="right" vertical="center"/>
    </xf>
    <xf numFmtId="0" fontId="0" fillId="3" borderId="7" xfId="0" applyFont="1" applyFill="1" applyBorder="1" applyAlignment="1">
      <alignment horizontal="left" vertical="center" wrapText="1"/>
    </xf>
    <xf numFmtId="0" fontId="0" fillId="3" borderId="7" xfId="0" applyFont="1" applyFill="1" applyBorder="1" applyAlignment="1">
      <alignment horizontal="right" vertical="center"/>
    </xf>
    <xf numFmtId="0" fontId="0" fillId="3" borderId="9" xfId="0" applyFont="1" applyFill="1" applyBorder="1" applyAlignment="1">
      <alignment horizontal="right" vertical="center"/>
    </xf>
    <xf numFmtId="2" fontId="1" fillId="0" borderId="7" xfId="0" applyNumberFormat="1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2" fontId="1" fillId="3" borderId="7" xfId="0" applyNumberFormat="1" applyFont="1" applyFill="1" applyBorder="1" applyAlignment="1">
      <alignment horizontal="right" vertical="center"/>
    </xf>
    <xf numFmtId="2" fontId="1" fillId="3" borderId="9" xfId="0" applyNumberFormat="1" applyFont="1" applyFill="1" applyBorder="1" applyAlignment="1">
      <alignment horizontal="right" vertical="center"/>
    </xf>
    <xf numFmtId="2" fontId="0" fillId="0" borderId="9" xfId="0" applyNumberFormat="1" applyBorder="1" applyAlignment="1">
      <alignment horizontal="right"/>
    </xf>
    <xf numFmtId="2" fontId="1" fillId="0" borderId="9" xfId="0" applyNumberFormat="1" applyFont="1" applyBorder="1" applyAlignment="1">
      <alignment horizontal="right" vertical="center"/>
    </xf>
    <xf numFmtId="0" fontId="1" fillId="2" borderId="7" xfId="0" applyFont="1" applyFill="1" applyBorder="1" applyAlignment="1">
      <alignment horizontal="right" vertical="center"/>
    </xf>
    <xf numFmtId="0" fontId="1" fillId="2" borderId="9" xfId="0" applyFont="1" applyFill="1" applyBorder="1" applyAlignment="1">
      <alignment horizontal="right" vertical="center"/>
    </xf>
    <xf numFmtId="2" fontId="1" fillId="2" borderId="7" xfId="0" applyNumberFormat="1" applyFont="1" applyFill="1" applyBorder="1" applyAlignment="1">
      <alignment vertical="center"/>
    </xf>
    <xf numFmtId="2" fontId="1" fillId="2" borderId="9" xfId="0" applyNumberFormat="1" applyFont="1" applyFill="1" applyBorder="1" applyAlignment="1">
      <alignment vertical="center"/>
    </xf>
    <xf numFmtId="2" fontId="0" fillId="0" borderId="7" xfId="0" applyNumberFormat="1" applyBorder="1" applyAlignment="1">
      <alignment vertical="center"/>
    </xf>
    <xf numFmtId="2" fontId="0" fillId="0" borderId="9" xfId="0" applyNumberFormat="1" applyBorder="1" applyAlignment="1">
      <alignment vertical="center"/>
    </xf>
    <xf numFmtId="2" fontId="0" fillId="3" borderId="7" xfId="0" applyNumberFormat="1" applyFont="1" applyFill="1" applyBorder="1" applyAlignment="1">
      <alignment vertical="center"/>
    </xf>
    <xf numFmtId="2" fontId="0" fillId="3" borderId="9" xfId="0" applyNumberFormat="1" applyFont="1" applyFill="1" applyBorder="1" applyAlignment="1">
      <alignment vertical="center"/>
    </xf>
    <xf numFmtId="2" fontId="0" fillId="3" borderId="7" xfId="0" applyNumberFormat="1" applyFont="1" applyFill="1" applyBorder="1" applyAlignment="1">
      <alignment horizontal="right"/>
    </xf>
    <xf numFmtId="2" fontId="0" fillId="3" borderId="9" xfId="0" applyNumberFormat="1" applyFont="1" applyFill="1" applyBorder="1" applyAlignment="1">
      <alignment horizontal="right"/>
    </xf>
    <xf numFmtId="2" fontId="1" fillId="2" borderId="9" xfId="0" applyNumberFormat="1" applyFont="1" applyFill="1" applyBorder="1" applyAlignment="1">
      <alignment horizontal="right"/>
    </xf>
    <xf numFmtId="0" fontId="0" fillId="0" borderId="7" xfId="0" applyBorder="1" applyAlignment="1">
      <alignment vertical="center"/>
    </xf>
    <xf numFmtId="0" fontId="0" fillId="0" borderId="9" xfId="0" applyBorder="1" applyAlignment="1">
      <alignment vertical="center"/>
    </xf>
    <xf numFmtId="0" fontId="4" fillId="0" borderId="0" xfId="0" applyFont="1" applyAlignment="1">
      <alignment horizontal="left"/>
    </xf>
    <xf numFmtId="2" fontId="1" fillId="4" borderId="7" xfId="0" applyNumberFormat="1" applyFont="1" applyFill="1" applyBorder="1" applyAlignment="1">
      <alignment horizontal="right" vertical="center"/>
    </xf>
    <xf numFmtId="2" fontId="1" fillId="4" borderId="9" xfId="0" applyNumberFormat="1" applyFont="1" applyFill="1" applyBorder="1" applyAlignment="1">
      <alignment horizontal="right" vertical="center"/>
    </xf>
    <xf numFmtId="0" fontId="0" fillId="0" borderId="8" xfId="0" applyBorder="1"/>
    <xf numFmtId="0" fontId="0" fillId="0" borderId="9" xfId="0" applyBorder="1"/>
    <xf numFmtId="2" fontId="1" fillId="4" borderId="7" xfId="0" applyNumberFormat="1" applyFont="1" applyFill="1" applyBorder="1" applyAlignment="1">
      <alignment vertical="center"/>
    </xf>
    <xf numFmtId="2" fontId="1" fillId="4" borderId="9" xfId="0" applyNumberFormat="1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2" fontId="1" fillId="2" borderId="9" xfId="0" applyNumberFormat="1" applyFont="1" applyFill="1" applyBorder="1" applyAlignment="1">
      <alignment horizontal="right" wrapText="1"/>
    </xf>
    <xf numFmtId="49" fontId="1" fillId="2" borderId="7" xfId="0" applyNumberFormat="1" applyFont="1" applyFill="1" applyBorder="1" applyAlignment="1">
      <alignment horizontal="center" vertical="center" wrapText="1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2" fontId="1" fillId="0" borderId="9" xfId="0" applyNumberFormat="1" applyFont="1" applyBorder="1" applyAlignment="1">
      <alignment horizontal="right" vertical="center" wrapText="1"/>
    </xf>
    <xf numFmtId="49" fontId="1" fillId="2" borderId="7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49" fontId="0" fillId="3" borderId="7" xfId="0" applyNumberFormat="1" applyFont="1" applyFill="1" applyBorder="1" applyAlignment="1">
      <alignment horizontal="center" vertical="center"/>
    </xf>
    <xf numFmtId="49" fontId="0" fillId="3" borderId="9" xfId="0" applyNumberFormat="1" applyFont="1" applyFill="1" applyBorder="1" applyAlignment="1">
      <alignment horizontal="center" vertical="center"/>
    </xf>
    <xf numFmtId="0" fontId="0" fillId="3" borderId="7" xfId="0" applyFont="1" applyFill="1" applyBorder="1" applyAlignment="1">
      <alignment vertical="center"/>
    </xf>
    <xf numFmtId="0" fontId="0" fillId="3" borderId="9" xfId="0" applyFont="1" applyFill="1" applyBorder="1" applyAlignment="1">
      <alignment vertical="center"/>
    </xf>
    <xf numFmtId="49" fontId="0" fillId="3" borderId="7" xfId="0" applyNumberFormat="1" applyFill="1" applyBorder="1" applyAlignment="1">
      <alignment horizontal="center" vertical="center"/>
    </xf>
    <xf numFmtId="49" fontId="0" fillId="3" borderId="9" xfId="0" applyNumberFormat="1" applyFill="1" applyBorder="1" applyAlignment="1">
      <alignment horizontal="center" vertical="center"/>
    </xf>
    <xf numFmtId="2" fontId="0" fillId="3" borderId="7" xfId="0" applyNumberFormat="1" applyFont="1" applyFill="1" applyBorder="1" applyAlignment="1">
      <alignment horizontal="right" vertical="center"/>
    </xf>
    <xf numFmtId="2" fontId="0" fillId="3" borderId="9" xfId="0" applyNumberFormat="1" applyFont="1" applyFill="1" applyBorder="1" applyAlignment="1">
      <alignment horizontal="right" vertical="center"/>
    </xf>
    <xf numFmtId="49" fontId="1" fillId="0" borderId="7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49" fontId="1" fillId="4" borderId="7" xfId="0" applyNumberFormat="1" applyFont="1" applyFill="1" applyBorder="1" applyAlignment="1">
      <alignment horizontal="center" vertical="center"/>
    </xf>
    <xf numFmtId="49" fontId="1" fillId="4" borderId="9" xfId="0" applyNumberFormat="1" applyFont="1" applyFill="1" applyBorder="1" applyAlignment="1">
      <alignment horizontal="center" vertical="center"/>
    </xf>
    <xf numFmtId="49" fontId="1" fillId="2" borderId="7" xfId="0" applyNumberFormat="1" applyFont="1" applyFill="1" applyBorder="1" applyAlignment="1">
      <alignment horizontal="center"/>
    </xf>
    <xf numFmtId="49" fontId="1" fillId="2" borderId="9" xfId="0" applyNumberFormat="1" applyFont="1" applyFill="1" applyBorder="1" applyAlignment="1">
      <alignment horizontal="center"/>
    </xf>
    <xf numFmtId="0" fontId="0" fillId="3" borderId="7" xfId="0" applyFont="1" applyFill="1" applyBorder="1" applyAlignment="1">
      <alignment horizontal="left" vertical="top" wrapText="1"/>
    </xf>
    <xf numFmtId="0" fontId="0" fillId="3" borderId="8" xfId="0" applyFont="1" applyFill="1" applyBorder="1" applyAlignment="1">
      <alignment horizontal="left" vertical="top" wrapText="1"/>
    </xf>
    <xf numFmtId="0" fontId="0" fillId="3" borderId="9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8" xfId="0" applyBorder="1" applyAlignment="1">
      <alignment vertical="center"/>
    </xf>
    <xf numFmtId="0" fontId="0" fillId="3" borderId="7" xfId="0" applyFont="1" applyFill="1" applyBorder="1" applyAlignment="1">
      <alignment vertical="center" wrapText="1"/>
    </xf>
    <xf numFmtId="0" fontId="0" fillId="3" borderId="8" xfId="0" applyFont="1" applyFill="1" applyBorder="1" applyAlignment="1">
      <alignment vertical="center" wrapText="1"/>
    </xf>
    <xf numFmtId="0" fontId="0" fillId="3" borderId="9" xfId="0" applyFont="1" applyFill="1" applyBorder="1" applyAlignment="1">
      <alignment vertical="center" wrapText="1"/>
    </xf>
    <xf numFmtId="0" fontId="0" fillId="3" borderId="8" xfId="0" applyFont="1" applyFill="1" applyBorder="1" applyAlignment="1">
      <alignment vertical="center"/>
    </xf>
    <xf numFmtId="2" fontId="0" fillId="0" borderId="7" xfId="0" applyNumberFormat="1" applyFont="1" applyBorder="1" applyAlignment="1">
      <alignment vertical="center"/>
    </xf>
    <xf numFmtId="2" fontId="0" fillId="0" borderId="9" xfId="0" applyNumberFormat="1" applyFont="1" applyBorder="1" applyAlignment="1">
      <alignment vertical="center"/>
    </xf>
    <xf numFmtId="2" fontId="0" fillId="0" borderId="7" xfId="0" applyNumberFormat="1" applyBorder="1" applyAlignment="1">
      <alignment vertical="center" wrapText="1"/>
    </xf>
    <xf numFmtId="2" fontId="0" fillId="0" borderId="9" xfId="0" applyNumberFormat="1" applyBorder="1" applyAlignment="1">
      <alignment vertical="center" wrapText="1"/>
    </xf>
    <xf numFmtId="2" fontId="0" fillId="3" borderId="7" xfId="0" applyNumberFormat="1" applyFont="1" applyFill="1" applyBorder="1" applyAlignment="1">
      <alignment vertical="center" wrapText="1"/>
    </xf>
    <xf numFmtId="2" fontId="0" fillId="0" borderId="7" xfId="0" applyNumberFormat="1" applyFont="1" applyBorder="1" applyAlignment="1">
      <alignment vertical="center" wrapText="1"/>
    </xf>
    <xf numFmtId="0" fontId="1" fillId="2" borderId="7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vertical="center" wrapText="1"/>
    </xf>
    <xf numFmtId="2" fontId="1" fillId="2" borderId="7" xfId="0" applyNumberFormat="1" applyFont="1" applyFill="1" applyBorder="1" applyAlignment="1">
      <alignment vertical="center" wrapText="1"/>
    </xf>
    <xf numFmtId="0" fontId="1" fillId="2" borderId="9" xfId="0" applyFont="1" applyFill="1" applyBorder="1" applyAlignment="1">
      <alignment vertical="center" wrapText="1"/>
    </xf>
    <xf numFmtId="2" fontId="0" fillId="3" borderId="9" xfId="0" applyNumberFormat="1" applyFont="1" applyFill="1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left" vertical="center"/>
    </xf>
    <xf numFmtId="0" fontId="1" fillId="4" borderId="5" xfId="0" applyFont="1" applyFill="1" applyBorder="1" applyAlignment="1">
      <alignment horizontal="left" vertical="center"/>
    </xf>
    <xf numFmtId="0" fontId="1" fillId="4" borderId="6" xfId="0" applyFont="1" applyFill="1" applyBorder="1" applyAlignment="1">
      <alignment horizontal="left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4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zoomScale="130" zoomScaleNormal="130" workbookViewId="0">
      <selection activeCell="A11" sqref="A11:J11"/>
    </sheetView>
  </sheetViews>
  <sheetFormatPr defaultRowHeight="15" x14ac:dyDescent="0.25"/>
  <cols>
    <col min="10" max="10" width="9.140625" customWidth="1"/>
    <col min="11" max="11" width="9.140625" hidden="1" customWidth="1"/>
  </cols>
  <sheetData>
    <row r="1" spans="1:11" x14ac:dyDescent="0.25">
      <c r="F1" s="102" t="s">
        <v>236</v>
      </c>
      <c r="G1" s="102"/>
      <c r="H1" s="102"/>
      <c r="I1" s="102"/>
      <c r="J1" s="102"/>
    </row>
    <row r="2" spans="1:11" x14ac:dyDescent="0.25">
      <c r="E2" s="103" t="s">
        <v>422</v>
      </c>
      <c r="F2" s="103"/>
      <c r="G2" s="103"/>
      <c r="H2" s="103"/>
      <c r="I2" s="103"/>
      <c r="J2" s="103"/>
      <c r="K2" s="103"/>
    </row>
    <row r="6" spans="1:11" x14ac:dyDescent="0.25">
      <c r="A6" s="104" t="s">
        <v>423</v>
      </c>
      <c r="B6" s="104"/>
      <c r="C6" s="104"/>
      <c r="D6" s="104"/>
      <c r="E6" s="104"/>
      <c r="F6" s="104"/>
      <c r="G6" s="104"/>
      <c r="H6" s="104"/>
      <c r="I6" s="104"/>
      <c r="J6" s="104"/>
    </row>
    <row r="7" spans="1:11" x14ac:dyDescent="0.25">
      <c r="A7" s="104" t="s">
        <v>410</v>
      </c>
      <c r="B7" s="104"/>
      <c r="C7" s="104"/>
      <c r="D7" s="104"/>
      <c r="E7" s="104"/>
      <c r="F7" s="104"/>
      <c r="G7" s="104"/>
      <c r="H7" s="104"/>
      <c r="I7" s="104"/>
      <c r="J7" s="104"/>
    </row>
    <row r="10" spans="1:11" x14ac:dyDescent="0.25">
      <c r="A10" s="104" t="s">
        <v>192</v>
      </c>
      <c r="B10" s="104"/>
      <c r="C10" s="104"/>
      <c r="D10" s="104"/>
      <c r="E10" s="104"/>
      <c r="F10" s="104"/>
      <c r="G10" s="104"/>
      <c r="H10" s="104"/>
      <c r="I10" s="104"/>
      <c r="J10" s="104"/>
    </row>
    <row r="11" spans="1:11" x14ac:dyDescent="0.25">
      <c r="A11" s="104" t="s">
        <v>202</v>
      </c>
      <c r="B11" s="104"/>
      <c r="C11" s="104"/>
      <c r="D11" s="104"/>
      <c r="E11" s="104"/>
      <c r="F11" s="104"/>
      <c r="G11" s="104"/>
      <c r="H11" s="104"/>
      <c r="I11" s="104"/>
      <c r="J11" s="104"/>
    </row>
    <row r="12" spans="1:11" x14ac:dyDescent="0.25">
      <c r="A12" s="104" t="s">
        <v>411</v>
      </c>
      <c r="B12" s="104"/>
      <c r="C12" s="104"/>
      <c r="D12" s="104"/>
      <c r="E12" s="104"/>
      <c r="F12" s="104"/>
      <c r="G12" s="104"/>
      <c r="H12" s="104"/>
      <c r="I12" s="104"/>
      <c r="J12" s="104"/>
    </row>
    <row r="13" spans="1:11" x14ac:dyDescent="0.25">
      <c r="A13" s="104" t="s">
        <v>358</v>
      </c>
      <c r="B13" s="104"/>
      <c r="C13" s="104"/>
      <c r="D13" s="104"/>
      <c r="E13" s="104"/>
      <c r="F13" s="104"/>
      <c r="G13" s="104"/>
      <c r="H13" s="104"/>
      <c r="I13" s="104"/>
      <c r="J13" s="104"/>
    </row>
    <row r="14" spans="1:11" x14ac:dyDescent="0.25">
      <c r="A14" s="104" t="s">
        <v>203</v>
      </c>
      <c r="B14" s="104"/>
      <c r="C14" s="104"/>
      <c r="D14" s="104"/>
      <c r="E14" s="104"/>
      <c r="F14" s="104"/>
      <c r="G14" s="104"/>
      <c r="H14" s="104"/>
      <c r="I14" s="104"/>
      <c r="J14" s="104"/>
    </row>
    <row r="15" spans="1:11" x14ac:dyDescent="0.25">
      <c r="A15" s="104" t="s">
        <v>412</v>
      </c>
      <c r="B15" s="104"/>
      <c r="C15" s="104"/>
      <c r="D15" s="104"/>
      <c r="E15" s="104"/>
      <c r="F15" s="104"/>
      <c r="G15" s="104"/>
      <c r="H15" s="104"/>
      <c r="I15" s="104"/>
      <c r="J15" s="104"/>
    </row>
    <row r="18" spans="1:10" x14ac:dyDescent="0.25">
      <c r="A18" s="96" t="s">
        <v>204</v>
      </c>
      <c r="B18" s="97"/>
      <c r="C18" s="97"/>
      <c r="D18" s="98"/>
      <c r="E18" s="96" t="s">
        <v>206</v>
      </c>
      <c r="F18" s="97"/>
      <c r="G18" s="98"/>
      <c r="H18" s="96" t="s">
        <v>205</v>
      </c>
      <c r="I18" s="97"/>
      <c r="J18" s="98"/>
    </row>
    <row r="19" spans="1:10" x14ac:dyDescent="0.25">
      <c r="A19" s="99"/>
      <c r="B19" s="100"/>
      <c r="C19" s="100"/>
      <c r="D19" s="101"/>
      <c r="E19" s="99"/>
      <c r="F19" s="100"/>
      <c r="G19" s="101"/>
      <c r="H19" s="99"/>
      <c r="I19" s="100"/>
      <c r="J19" s="101"/>
    </row>
    <row r="20" spans="1:10" x14ac:dyDescent="0.25">
      <c r="A20" s="105">
        <v>1</v>
      </c>
      <c r="B20" s="106"/>
      <c r="C20" s="106"/>
      <c r="D20" s="107"/>
      <c r="E20" s="105">
        <v>2</v>
      </c>
      <c r="F20" s="106"/>
      <c r="G20" s="107"/>
      <c r="H20" s="105">
        <v>3</v>
      </c>
      <c r="I20" s="106"/>
      <c r="J20" s="107"/>
    </row>
    <row r="21" spans="1:10" ht="34.5" customHeight="1" x14ac:dyDescent="0.25">
      <c r="A21" s="108" t="s">
        <v>207</v>
      </c>
      <c r="B21" s="109"/>
      <c r="C21" s="109"/>
      <c r="D21" s="110"/>
      <c r="E21" s="111" t="s">
        <v>208</v>
      </c>
      <c r="F21" s="112"/>
      <c r="G21" s="113"/>
      <c r="H21" s="114" t="s">
        <v>209</v>
      </c>
      <c r="I21" s="115"/>
      <c r="J21" s="116"/>
    </row>
    <row r="22" spans="1:10" ht="43.5" customHeight="1" x14ac:dyDescent="0.25">
      <c r="A22" s="117" t="s">
        <v>210</v>
      </c>
      <c r="B22" s="118"/>
      <c r="C22" s="118"/>
      <c r="D22" s="119"/>
      <c r="E22" s="111" t="s">
        <v>211</v>
      </c>
      <c r="F22" s="112"/>
      <c r="G22" s="113"/>
      <c r="H22" s="120" t="str">
        <f>H23</f>
        <v>620,55</v>
      </c>
      <c r="I22" s="121"/>
      <c r="J22" s="122"/>
    </row>
    <row r="23" spans="1:10" ht="63" customHeight="1" x14ac:dyDescent="0.25">
      <c r="A23" s="117" t="s">
        <v>212</v>
      </c>
      <c r="B23" s="118"/>
      <c r="C23" s="118"/>
      <c r="D23" s="119"/>
      <c r="E23" s="111" t="s">
        <v>213</v>
      </c>
      <c r="F23" s="112"/>
      <c r="G23" s="113"/>
      <c r="H23" s="114" t="s">
        <v>359</v>
      </c>
      <c r="I23" s="115"/>
      <c r="J23" s="116"/>
    </row>
    <row r="24" spans="1:10" ht="65.25" customHeight="1" x14ac:dyDescent="0.25">
      <c r="A24" s="123" t="s">
        <v>214</v>
      </c>
      <c r="B24" s="124"/>
      <c r="C24" s="124"/>
      <c r="D24" s="125"/>
      <c r="E24" s="111" t="s">
        <v>215</v>
      </c>
      <c r="F24" s="112"/>
      <c r="G24" s="113"/>
      <c r="H24" s="111">
        <f>H25</f>
        <v>-620.54999999999995</v>
      </c>
      <c r="I24" s="112"/>
      <c r="J24" s="113"/>
    </row>
    <row r="25" spans="1:10" ht="60.75" customHeight="1" x14ac:dyDescent="0.25">
      <c r="A25" s="117" t="s">
        <v>216</v>
      </c>
      <c r="B25" s="118"/>
      <c r="C25" s="118"/>
      <c r="D25" s="119"/>
      <c r="E25" s="111" t="s">
        <v>217</v>
      </c>
      <c r="F25" s="112"/>
      <c r="G25" s="113"/>
      <c r="H25" s="111">
        <v>-620.54999999999995</v>
      </c>
      <c r="I25" s="112"/>
      <c r="J25" s="113"/>
    </row>
    <row r="26" spans="1:10" ht="34.5" customHeight="1" x14ac:dyDescent="0.25">
      <c r="A26" s="117" t="s">
        <v>218</v>
      </c>
      <c r="B26" s="118"/>
      <c r="C26" s="118"/>
      <c r="D26" s="119"/>
      <c r="E26" s="111" t="s">
        <v>219</v>
      </c>
      <c r="F26" s="112"/>
      <c r="G26" s="113"/>
      <c r="H26" s="120">
        <v>0</v>
      </c>
      <c r="I26" s="121"/>
      <c r="J26" s="122"/>
    </row>
    <row r="27" spans="1:10" ht="30.75" customHeight="1" x14ac:dyDescent="0.25">
      <c r="A27" s="111" t="s">
        <v>220</v>
      </c>
      <c r="B27" s="112"/>
      <c r="C27" s="112"/>
      <c r="D27" s="113"/>
      <c r="E27" s="111" t="s">
        <v>221</v>
      </c>
      <c r="F27" s="112"/>
      <c r="G27" s="113"/>
      <c r="H27" s="111">
        <f>H28</f>
        <v>-16600.400000000001</v>
      </c>
      <c r="I27" s="112"/>
      <c r="J27" s="113"/>
    </row>
    <row r="28" spans="1:10" ht="35.25" customHeight="1" x14ac:dyDescent="0.25">
      <c r="A28" s="117" t="s">
        <v>222</v>
      </c>
      <c r="B28" s="118"/>
      <c r="C28" s="118"/>
      <c r="D28" s="119"/>
      <c r="E28" s="111" t="s">
        <v>223</v>
      </c>
      <c r="F28" s="112"/>
      <c r="G28" s="113"/>
      <c r="H28" s="111">
        <f>H29</f>
        <v>-16600.400000000001</v>
      </c>
      <c r="I28" s="112"/>
      <c r="J28" s="113"/>
    </row>
    <row r="29" spans="1:10" ht="34.5" customHeight="1" x14ac:dyDescent="0.25">
      <c r="A29" s="117" t="s">
        <v>224</v>
      </c>
      <c r="B29" s="118"/>
      <c r="C29" s="118"/>
      <c r="D29" s="119"/>
      <c r="E29" s="111" t="s">
        <v>225</v>
      </c>
      <c r="F29" s="112"/>
      <c r="G29" s="113"/>
      <c r="H29" s="111">
        <f>H30</f>
        <v>-16600.400000000001</v>
      </c>
      <c r="I29" s="112"/>
      <c r="J29" s="113"/>
    </row>
    <row r="30" spans="1:10" ht="33" customHeight="1" x14ac:dyDescent="0.25">
      <c r="A30" s="123" t="s">
        <v>226</v>
      </c>
      <c r="B30" s="124"/>
      <c r="C30" s="124"/>
      <c r="D30" s="125"/>
      <c r="E30" s="111" t="s">
        <v>227</v>
      </c>
      <c r="F30" s="112"/>
      <c r="G30" s="113"/>
      <c r="H30" s="111">
        <v>-16600.400000000001</v>
      </c>
      <c r="I30" s="112"/>
      <c r="J30" s="113"/>
    </row>
    <row r="31" spans="1:10" ht="39" customHeight="1" x14ac:dyDescent="0.25">
      <c r="A31" s="123" t="s">
        <v>228</v>
      </c>
      <c r="B31" s="124"/>
      <c r="C31" s="124"/>
      <c r="D31" s="125"/>
      <c r="E31" s="111" t="s">
        <v>229</v>
      </c>
      <c r="F31" s="112"/>
      <c r="G31" s="113"/>
      <c r="H31" s="111">
        <f>H32</f>
        <v>16600.400000000001</v>
      </c>
      <c r="I31" s="112"/>
      <c r="J31" s="113"/>
    </row>
    <row r="32" spans="1:10" ht="30.75" customHeight="1" x14ac:dyDescent="0.25">
      <c r="A32" s="117" t="s">
        <v>230</v>
      </c>
      <c r="B32" s="118"/>
      <c r="C32" s="118"/>
      <c r="D32" s="119"/>
      <c r="E32" s="111" t="s">
        <v>231</v>
      </c>
      <c r="F32" s="112"/>
      <c r="G32" s="113"/>
      <c r="H32" s="111">
        <f>H33</f>
        <v>16600.400000000001</v>
      </c>
      <c r="I32" s="112"/>
      <c r="J32" s="113"/>
    </row>
    <row r="33" spans="1:10" ht="30" customHeight="1" x14ac:dyDescent="0.25">
      <c r="A33" s="117" t="s">
        <v>232</v>
      </c>
      <c r="B33" s="118"/>
      <c r="C33" s="118"/>
      <c r="D33" s="119"/>
      <c r="E33" s="105" t="s">
        <v>233</v>
      </c>
      <c r="F33" s="106"/>
      <c r="G33" s="107"/>
      <c r="H33" s="111">
        <f>H34</f>
        <v>16600.400000000001</v>
      </c>
      <c r="I33" s="112"/>
      <c r="J33" s="113"/>
    </row>
    <row r="34" spans="1:10" ht="46.5" customHeight="1" x14ac:dyDescent="0.25">
      <c r="A34" s="123" t="s">
        <v>234</v>
      </c>
      <c r="B34" s="124"/>
      <c r="C34" s="124"/>
      <c r="D34" s="125"/>
      <c r="E34" s="111" t="s">
        <v>235</v>
      </c>
      <c r="F34" s="112"/>
      <c r="G34" s="113"/>
      <c r="H34" s="111">
        <v>16600.400000000001</v>
      </c>
      <c r="I34" s="112"/>
      <c r="J34" s="113"/>
    </row>
  </sheetData>
  <mergeCells count="58">
    <mergeCell ref="A34:D34"/>
    <mergeCell ref="E34:G34"/>
    <mergeCell ref="H34:J34"/>
    <mergeCell ref="A32:D32"/>
    <mergeCell ref="E32:G32"/>
    <mergeCell ref="H32:J32"/>
    <mergeCell ref="A33:D33"/>
    <mergeCell ref="E33:G33"/>
    <mergeCell ref="H33:J33"/>
    <mergeCell ref="A30:D30"/>
    <mergeCell ref="E30:G30"/>
    <mergeCell ref="H30:J30"/>
    <mergeCell ref="A31:D31"/>
    <mergeCell ref="E31:G31"/>
    <mergeCell ref="H31:J31"/>
    <mergeCell ref="A28:D28"/>
    <mergeCell ref="E28:G28"/>
    <mergeCell ref="H28:J28"/>
    <mergeCell ref="A29:D29"/>
    <mergeCell ref="E29:G29"/>
    <mergeCell ref="H29:J29"/>
    <mergeCell ref="A26:D26"/>
    <mergeCell ref="E26:G26"/>
    <mergeCell ref="H26:J26"/>
    <mergeCell ref="A27:D27"/>
    <mergeCell ref="E27:G27"/>
    <mergeCell ref="H27:J27"/>
    <mergeCell ref="A24:D24"/>
    <mergeCell ref="E24:G24"/>
    <mergeCell ref="H24:J24"/>
    <mergeCell ref="A25:D25"/>
    <mergeCell ref="E25:G25"/>
    <mergeCell ref="H25:J25"/>
    <mergeCell ref="A22:D22"/>
    <mergeCell ref="E22:G22"/>
    <mergeCell ref="H22:J22"/>
    <mergeCell ref="A23:D23"/>
    <mergeCell ref="E23:G23"/>
    <mergeCell ref="H23:J23"/>
    <mergeCell ref="A20:D20"/>
    <mergeCell ref="E20:G20"/>
    <mergeCell ref="H20:J20"/>
    <mergeCell ref="A21:D21"/>
    <mergeCell ref="E21:G21"/>
    <mergeCell ref="H21:J21"/>
    <mergeCell ref="A18:D19"/>
    <mergeCell ref="H18:J19"/>
    <mergeCell ref="E18:G19"/>
    <mergeCell ref="F1:J1"/>
    <mergeCell ref="E2:K2"/>
    <mergeCell ref="A6:J6"/>
    <mergeCell ref="A7:J7"/>
    <mergeCell ref="A10:J10"/>
    <mergeCell ref="A11:J11"/>
    <mergeCell ref="A12:J12"/>
    <mergeCell ref="A13:J13"/>
    <mergeCell ref="A14:J14"/>
    <mergeCell ref="A15:J15"/>
  </mergeCells>
  <pageMargins left="0.25" right="0.25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zoomScale="120" zoomScaleNormal="120" workbookViewId="0">
      <selection activeCell="I9" sqref="I9"/>
    </sheetView>
  </sheetViews>
  <sheetFormatPr defaultRowHeight="15" x14ac:dyDescent="0.25"/>
  <cols>
    <col min="10" max="10" width="9.140625" customWidth="1"/>
    <col min="11" max="12" width="0.140625" customWidth="1"/>
  </cols>
  <sheetData>
    <row r="1" spans="1:12" x14ac:dyDescent="0.25">
      <c r="F1" s="102" t="s">
        <v>370</v>
      </c>
      <c r="G1" s="102"/>
      <c r="H1" s="102"/>
      <c r="I1" s="102"/>
      <c r="J1" s="102"/>
      <c r="K1" s="102"/>
    </row>
    <row r="2" spans="1:12" x14ac:dyDescent="0.25">
      <c r="F2" s="103" t="s">
        <v>416</v>
      </c>
      <c r="G2" s="103"/>
      <c r="H2" s="103"/>
      <c r="I2" s="103"/>
      <c r="J2" s="103"/>
      <c r="K2" s="103"/>
      <c r="L2" s="103"/>
    </row>
    <row r="6" spans="1:12" x14ac:dyDescent="0.25">
      <c r="D6" s="104" t="s">
        <v>192</v>
      </c>
      <c r="E6" s="104"/>
      <c r="F6" s="104"/>
      <c r="G6" s="104"/>
    </row>
    <row r="7" spans="1:12" x14ac:dyDescent="0.25">
      <c r="A7" s="104" t="s">
        <v>193</v>
      </c>
      <c r="B7" s="104"/>
      <c r="C7" s="104"/>
      <c r="D7" s="104"/>
      <c r="E7" s="104"/>
      <c r="F7" s="104"/>
      <c r="G7" s="104"/>
      <c r="H7" s="104"/>
      <c r="I7" s="104"/>
      <c r="J7" s="104"/>
    </row>
    <row r="8" spans="1:12" x14ac:dyDescent="0.25">
      <c r="A8" s="104" t="s">
        <v>357</v>
      </c>
      <c r="B8" s="104"/>
      <c r="C8" s="104"/>
      <c r="D8" s="104"/>
      <c r="E8" s="104"/>
      <c r="F8" s="104"/>
      <c r="G8" s="104"/>
      <c r="H8" s="104"/>
      <c r="I8" s="104"/>
      <c r="J8" s="104"/>
    </row>
    <row r="9" spans="1:12" x14ac:dyDescent="0.25">
      <c r="A9" s="15"/>
      <c r="B9" s="15"/>
      <c r="C9" s="15"/>
      <c r="D9" s="15"/>
      <c r="E9" s="15"/>
      <c r="F9" s="15"/>
      <c r="G9" s="15"/>
      <c r="H9" s="15"/>
      <c r="I9" s="15"/>
      <c r="J9" s="15"/>
    </row>
    <row r="10" spans="1:12" x14ac:dyDescent="0.25">
      <c r="A10" s="15"/>
      <c r="B10" s="15"/>
      <c r="C10" s="15"/>
      <c r="D10" s="15"/>
      <c r="E10" s="15"/>
      <c r="F10" s="15"/>
      <c r="G10" s="15"/>
      <c r="H10" s="15"/>
      <c r="I10" s="15"/>
      <c r="J10" s="15"/>
    </row>
    <row r="12" spans="1:12" x14ac:dyDescent="0.25">
      <c r="B12" s="350" t="s">
        <v>194</v>
      </c>
      <c r="C12" s="351"/>
      <c r="D12" s="351"/>
      <c r="E12" s="352"/>
      <c r="F12" s="344" t="s">
        <v>195</v>
      </c>
      <c r="G12" s="345"/>
      <c r="H12" s="345"/>
      <c r="I12" s="346"/>
    </row>
    <row r="13" spans="1:12" x14ac:dyDescent="0.25">
      <c r="B13" s="353"/>
      <c r="C13" s="354"/>
      <c r="D13" s="354"/>
      <c r="E13" s="355"/>
      <c r="F13" s="347"/>
      <c r="G13" s="348"/>
      <c r="H13" s="348"/>
      <c r="I13" s="349"/>
    </row>
    <row r="14" spans="1:12" ht="45.75" customHeight="1" x14ac:dyDescent="0.25">
      <c r="B14" s="111" t="s">
        <v>196</v>
      </c>
      <c r="C14" s="112"/>
      <c r="D14" s="112"/>
      <c r="E14" s="113"/>
      <c r="F14" s="251" t="s">
        <v>199</v>
      </c>
      <c r="G14" s="252"/>
      <c r="H14" s="252"/>
      <c r="I14" s="253"/>
    </row>
    <row r="15" spans="1:12" x14ac:dyDescent="0.25">
      <c r="B15" s="105" t="s">
        <v>197</v>
      </c>
      <c r="C15" s="106"/>
      <c r="D15" s="106"/>
      <c r="E15" s="107"/>
      <c r="F15" s="251" t="s">
        <v>200</v>
      </c>
      <c r="G15" s="252"/>
      <c r="H15" s="252"/>
      <c r="I15" s="253"/>
    </row>
    <row r="16" spans="1:12" ht="62.25" customHeight="1" x14ac:dyDescent="0.25">
      <c r="B16" s="148" t="s">
        <v>198</v>
      </c>
      <c r="C16" s="149"/>
      <c r="D16" s="149"/>
      <c r="E16" s="150"/>
      <c r="F16" s="251" t="s">
        <v>201</v>
      </c>
      <c r="G16" s="252"/>
      <c r="H16" s="252"/>
      <c r="I16" s="253"/>
    </row>
  </sheetData>
  <mergeCells count="13">
    <mergeCell ref="B16:E16"/>
    <mergeCell ref="F14:I14"/>
    <mergeCell ref="F15:I15"/>
    <mergeCell ref="F16:I16"/>
    <mergeCell ref="F1:K1"/>
    <mergeCell ref="F2:L2"/>
    <mergeCell ref="A7:J7"/>
    <mergeCell ref="D6:G6"/>
    <mergeCell ref="A8:J8"/>
    <mergeCell ref="B12:E13"/>
    <mergeCell ref="F12:I13"/>
    <mergeCell ref="B14:E14"/>
    <mergeCell ref="B15:E15"/>
  </mergeCells>
  <pageMargins left="0.25" right="0.25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workbookViewId="0">
      <selection activeCell="N11" sqref="N11"/>
    </sheetView>
  </sheetViews>
  <sheetFormatPr defaultRowHeight="15" x14ac:dyDescent="0.25"/>
  <cols>
    <col min="11" max="11" width="0.5703125" customWidth="1"/>
    <col min="12" max="12" width="9.140625" hidden="1" customWidth="1"/>
  </cols>
  <sheetData>
    <row r="1" spans="1:12" x14ac:dyDescent="0.25">
      <c r="F1" s="102" t="s">
        <v>297</v>
      </c>
      <c r="G1" s="102"/>
      <c r="H1" s="102"/>
      <c r="I1" s="102"/>
      <c r="J1" s="102"/>
    </row>
    <row r="2" spans="1:12" x14ac:dyDescent="0.25">
      <c r="F2" s="102" t="s">
        <v>421</v>
      </c>
      <c r="G2" s="102"/>
      <c r="H2" s="102"/>
      <c r="I2" s="102"/>
      <c r="J2" s="102"/>
      <c r="K2" s="102"/>
      <c r="L2" s="102"/>
    </row>
    <row r="6" spans="1:12" x14ac:dyDescent="0.25">
      <c r="A6" s="104" t="s">
        <v>192</v>
      </c>
      <c r="B6" s="104"/>
      <c r="C6" s="104"/>
      <c r="D6" s="104"/>
      <c r="E6" s="104"/>
      <c r="F6" s="104"/>
      <c r="G6" s="104"/>
      <c r="H6" s="104"/>
      <c r="I6" s="104"/>
      <c r="J6" s="104"/>
    </row>
    <row r="7" spans="1:12" ht="52.5" customHeight="1" x14ac:dyDescent="0.25">
      <c r="A7" s="126" t="s">
        <v>429</v>
      </c>
      <c r="B7" s="126"/>
      <c r="C7" s="126"/>
      <c r="D7" s="126"/>
      <c r="E7" s="126"/>
      <c r="F7" s="126"/>
      <c r="G7" s="126"/>
      <c r="H7" s="126"/>
      <c r="I7" s="126"/>
      <c r="J7" s="126"/>
    </row>
    <row r="8" spans="1:12" ht="39" customHeight="1" x14ac:dyDescent="0.25">
      <c r="A8" s="126" t="s">
        <v>413</v>
      </c>
      <c r="B8" s="126"/>
      <c r="C8" s="126"/>
      <c r="D8" s="126"/>
      <c r="E8" s="126"/>
      <c r="F8" s="126"/>
      <c r="G8" s="126"/>
      <c r="H8" s="126"/>
      <c r="I8" s="126"/>
      <c r="J8" s="126"/>
    </row>
    <row r="11" spans="1:12" x14ac:dyDescent="0.25">
      <c r="A11" s="127" t="s">
        <v>243</v>
      </c>
      <c r="B11" s="128"/>
      <c r="C11" s="96" t="s">
        <v>206</v>
      </c>
      <c r="D11" s="97"/>
      <c r="E11" s="97"/>
      <c r="F11" s="98"/>
      <c r="G11" s="96" t="s">
        <v>244</v>
      </c>
      <c r="H11" s="97"/>
      <c r="I11" s="97"/>
      <c r="J11" s="98"/>
    </row>
    <row r="12" spans="1:12" x14ac:dyDescent="0.25">
      <c r="A12" s="129"/>
      <c r="B12" s="130"/>
      <c r="C12" s="99"/>
      <c r="D12" s="100"/>
      <c r="E12" s="100"/>
      <c r="F12" s="101"/>
      <c r="G12" s="99"/>
      <c r="H12" s="100"/>
      <c r="I12" s="100"/>
      <c r="J12" s="101"/>
    </row>
    <row r="13" spans="1:12" ht="16.5" customHeight="1" x14ac:dyDescent="0.25">
      <c r="A13" s="105" t="s">
        <v>414</v>
      </c>
      <c r="B13" s="106"/>
      <c r="C13" s="106"/>
      <c r="D13" s="106"/>
      <c r="E13" s="106"/>
      <c r="F13" s="106"/>
      <c r="G13" s="106"/>
      <c r="H13" s="106"/>
      <c r="I13" s="106"/>
      <c r="J13" s="107"/>
    </row>
    <row r="14" spans="1:12" ht="125.25" customHeight="1" x14ac:dyDescent="0.25">
      <c r="A14" s="114" t="s">
        <v>163</v>
      </c>
      <c r="B14" s="116"/>
      <c r="C14" s="111" t="s">
        <v>245</v>
      </c>
      <c r="D14" s="112"/>
      <c r="E14" s="112"/>
      <c r="F14" s="113"/>
      <c r="G14" s="131" t="s">
        <v>246</v>
      </c>
      <c r="H14" s="132"/>
      <c r="I14" s="132"/>
      <c r="J14" s="133"/>
    </row>
    <row r="15" spans="1:12" ht="46.5" customHeight="1" x14ac:dyDescent="0.25">
      <c r="A15" s="114" t="s">
        <v>163</v>
      </c>
      <c r="B15" s="116"/>
      <c r="C15" s="111" t="s">
        <v>247</v>
      </c>
      <c r="D15" s="112"/>
      <c r="E15" s="112"/>
      <c r="F15" s="113"/>
      <c r="G15" s="117" t="s">
        <v>248</v>
      </c>
      <c r="H15" s="118"/>
      <c r="I15" s="118"/>
      <c r="J15" s="119"/>
    </row>
    <row r="16" spans="1:12" ht="58.5" customHeight="1" x14ac:dyDescent="0.25">
      <c r="A16" s="114" t="s">
        <v>163</v>
      </c>
      <c r="B16" s="116"/>
      <c r="C16" s="111" t="s">
        <v>249</v>
      </c>
      <c r="D16" s="112"/>
      <c r="E16" s="112"/>
      <c r="F16" s="113"/>
      <c r="G16" s="117" t="s">
        <v>250</v>
      </c>
      <c r="H16" s="118"/>
      <c r="I16" s="118"/>
      <c r="J16" s="119"/>
    </row>
    <row r="17" spans="1:10" ht="45.75" customHeight="1" x14ac:dyDescent="0.25">
      <c r="A17" s="114" t="s">
        <v>163</v>
      </c>
      <c r="B17" s="116"/>
      <c r="C17" s="111" t="s">
        <v>251</v>
      </c>
      <c r="D17" s="112"/>
      <c r="E17" s="112"/>
      <c r="F17" s="113"/>
      <c r="G17" s="123" t="s">
        <v>252</v>
      </c>
      <c r="H17" s="124"/>
      <c r="I17" s="124"/>
      <c r="J17" s="125"/>
    </row>
    <row r="18" spans="1:10" ht="151.5" customHeight="1" x14ac:dyDescent="0.25">
      <c r="A18" s="114" t="s">
        <v>163</v>
      </c>
      <c r="B18" s="116"/>
      <c r="C18" s="111" t="s">
        <v>253</v>
      </c>
      <c r="D18" s="112"/>
      <c r="E18" s="112"/>
      <c r="F18" s="113"/>
      <c r="G18" s="117" t="s">
        <v>254</v>
      </c>
      <c r="H18" s="118"/>
      <c r="I18" s="118"/>
      <c r="J18" s="119"/>
    </row>
    <row r="19" spans="1:10" ht="145.5" customHeight="1" x14ac:dyDescent="0.25">
      <c r="A19" s="134" t="s">
        <v>163</v>
      </c>
      <c r="B19" s="135"/>
      <c r="C19" s="136" t="s">
        <v>424</v>
      </c>
      <c r="D19" s="137"/>
      <c r="E19" s="137"/>
      <c r="F19" s="138"/>
      <c r="G19" s="139" t="s">
        <v>425</v>
      </c>
      <c r="H19" s="140"/>
      <c r="I19" s="140"/>
      <c r="J19" s="141"/>
    </row>
    <row r="20" spans="1:10" ht="48" customHeight="1" x14ac:dyDescent="0.25">
      <c r="A20" s="114" t="s">
        <v>163</v>
      </c>
      <c r="B20" s="116"/>
      <c r="C20" s="111" t="s">
        <v>255</v>
      </c>
      <c r="D20" s="112"/>
      <c r="E20" s="112"/>
      <c r="F20" s="113"/>
      <c r="G20" s="117" t="s">
        <v>256</v>
      </c>
      <c r="H20" s="118"/>
      <c r="I20" s="118"/>
      <c r="J20" s="119"/>
    </row>
    <row r="21" spans="1:10" ht="40.5" customHeight="1" x14ac:dyDescent="0.25">
      <c r="A21" s="114" t="s">
        <v>163</v>
      </c>
      <c r="B21" s="116"/>
      <c r="C21" s="111" t="s">
        <v>257</v>
      </c>
      <c r="D21" s="112"/>
      <c r="E21" s="112"/>
      <c r="F21" s="113"/>
      <c r="G21" s="123" t="s">
        <v>258</v>
      </c>
      <c r="H21" s="124"/>
      <c r="I21" s="124"/>
      <c r="J21" s="125"/>
    </row>
    <row r="22" spans="1:10" ht="75.75" customHeight="1" x14ac:dyDescent="0.25">
      <c r="A22" s="134" t="s">
        <v>163</v>
      </c>
      <c r="B22" s="135"/>
      <c r="C22" s="136" t="s">
        <v>259</v>
      </c>
      <c r="D22" s="137"/>
      <c r="E22" s="137"/>
      <c r="F22" s="138"/>
      <c r="G22" s="139" t="s">
        <v>426</v>
      </c>
      <c r="H22" s="140"/>
      <c r="I22" s="140"/>
      <c r="J22" s="141"/>
    </row>
    <row r="23" spans="1:10" ht="75.75" customHeight="1" x14ac:dyDescent="0.25">
      <c r="A23" s="134" t="s">
        <v>163</v>
      </c>
      <c r="B23" s="135"/>
      <c r="C23" s="136" t="s">
        <v>427</v>
      </c>
      <c r="D23" s="137"/>
      <c r="E23" s="137"/>
      <c r="F23" s="138"/>
      <c r="G23" s="139" t="s">
        <v>428</v>
      </c>
      <c r="H23" s="140"/>
      <c r="I23" s="140"/>
      <c r="J23" s="141"/>
    </row>
    <row r="24" spans="1:10" ht="65.25" customHeight="1" x14ac:dyDescent="0.25">
      <c r="A24" s="114" t="s">
        <v>163</v>
      </c>
      <c r="B24" s="116"/>
      <c r="C24" s="111" t="s">
        <v>260</v>
      </c>
      <c r="D24" s="112"/>
      <c r="E24" s="112"/>
      <c r="F24" s="113"/>
      <c r="G24" s="123" t="s">
        <v>261</v>
      </c>
      <c r="H24" s="124"/>
      <c r="I24" s="124"/>
      <c r="J24" s="125"/>
    </row>
    <row r="25" spans="1:10" ht="126" customHeight="1" x14ac:dyDescent="0.25">
      <c r="A25" s="114" t="s">
        <v>163</v>
      </c>
      <c r="B25" s="116"/>
      <c r="C25" s="111" t="s">
        <v>262</v>
      </c>
      <c r="D25" s="112"/>
      <c r="E25" s="112"/>
      <c r="F25" s="113"/>
      <c r="G25" s="123" t="s">
        <v>263</v>
      </c>
      <c r="H25" s="124"/>
      <c r="I25" s="124"/>
      <c r="J25" s="125"/>
    </row>
    <row r="26" spans="1:10" ht="28.5" customHeight="1" x14ac:dyDescent="0.25">
      <c r="A26" s="114" t="s">
        <v>163</v>
      </c>
      <c r="B26" s="116"/>
      <c r="C26" s="111" t="s">
        <v>264</v>
      </c>
      <c r="D26" s="112"/>
      <c r="E26" s="112"/>
      <c r="F26" s="113"/>
      <c r="G26" s="117" t="s">
        <v>265</v>
      </c>
      <c r="H26" s="118"/>
      <c r="I26" s="118"/>
      <c r="J26" s="119"/>
    </row>
    <row r="27" spans="1:10" ht="88.5" customHeight="1" x14ac:dyDescent="0.25">
      <c r="A27" s="114" t="s">
        <v>163</v>
      </c>
      <c r="B27" s="116"/>
      <c r="C27" s="111" t="s">
        <v>266</v>
      </c>
      <c r="D27" s="112"/>
      <c r="E27" s="112"/>
      <c r="F27" s="113"/>
      <c r="G27" s="123" t="s">
        <v>267</v>
      </c>
      <c r="H27" s="124"/>
      <c r="I27" s="124"/>
      <c r="J27" s="125"/>
    </row>
    <row r="28" spans="1:10" ht="69" customHeight="1" x14ac:dyDescent="0.25">
      <c r="A28" s="114" t="s">
        <v>163</v>
      </c>
      <c r="B28" s="116"/>
      <c r="C28" s="111" t="s">
        <v>268</v>
      </c>
      <c r="D28" s="112"/>
      <c r="E28" s="112"/>
      <c r="F28" s="113"/>
      <c r="G28" s="123" t="s">
        <v>269</v>
      </c>
      <c r="H28" s="124"/>
      <c r="I28" s="124"/>
      <c r="J28" s="125"/>
    </row>
    <row r="29" spans="1:10" ht="93" customHeight="1" x14ac:dyDescent="0.25">
      <c r="A29" s="114" t="s">
        <v>163</v>
      </c>
      <c r="B29" s="116"/>
      <c r="C29" s="111" t="s">
        <v>270</v>
      </c>
      <c r="D29" s="112"/>
      <c r="E29" s="112"/>
      <c r="F29" s="113"/>
      <c r="G29" s="123" t="s">
        <v>271</v>
      </c>
      <c r="H29" s="124"/>
      <c r="I29" s="124"/>
      <c r="J29" s="125"/>
    </row>
    <row r="30" spans="1:10" ht="118.5" customHeight="1" x14ac:dyDescent="0.25">
      <c r="A30" s="114" t="s">
        <v>163</v>
      </c>
      <c r="B30" s="116"/>
      <c r="C30" s="111" t="s">
        <v>272</v>
      </c>
      <c r="D30" s="112"/>
      <c r="E30" s="112"/>
      <c r="F30" s="113"/>
      <c r="G30" s="117" t="s">
        <v>273</v>
      </c>
      <c r="H30" s="118"/>
      <c r="I30" s="118"/>
      <c r="J30" s="119"/>
    </row>
    <row r="31" spans="1:10" ht="57.75" customHeight="1" x14ac:dyDescent="0.25">
      <c r="A31" s="114" t="s">
        <v>163</v>
      </c>
      <c r="B31" s="116"/>
      <c r="C31" s="111" t="s">
        <v>274</v>
      </c>
      <c r="D31" s="112"/>
      <c r="E31" s="112"/>
      <c r="F31" s="113"/>
      <c r="G31" s="123" t="s">
        <v>275</v>
      </c>
      <c r="H31" s="124"/>
      <c r="I31" s="124"/>
      <c r="J31" s="125"/>
    </row>
    <row r="32" spans="1:10" ht="40.5" customHeight="1" x14ac:dyDescent="0.25">
      <c r="A32" s="114" t="s">
        <v>163</v>
      </c>
      <c r="B32" s="116"/>
      <c r="C32" s="111" t="s">
        <v>276</v>
      </c>
      <c r="D32" s="112"/>
      <c r="E32" s="112"/>
      <c r="F32" s="113"/>
      <c r="G32" s="123" t="s">
        <v>277</v>
      </c>
      <c r="H32" s="124"/>
      <c r="I32" s="124"/>
      <c r="J32" s="125"/>
    </row>
    <row r="33" spans="1:10" ht="159.75" customHeight="1" x14ac:dyDescent="0.25">
      <c r="A33" s="114" t="s">
        <v>163</v>
      </c>
      <c r="B33" s="116"/>
      <c r="C33" s="111" t="s">
        <v>278</v>
      </c>
      <c r="D33" s="112"/>
      <c r="E33" s="112"/>
      <c r="F33" s="113"/>
      <c r="G33" s="123" t="s">
        <v>279</v>
      </c>
      <c r="H33" s="124"/>
      <c r="I33" s="124"/>
      <c r="J33" s="125"/>
    </row>
    <row r="34" spans="1:10" ht="78" customHeight="1" x14ac:dyDescent="0.25">
      <c r="A34" s="114" t="s">
        <v>163</v>
      </c>
      <c r="B34" s="116"/>
      <c r="C34" s="111" t="s">
        <v>280</v>
      </c>
      <c r="D34" s="112"/>
      <c r="E34" s="112"/>
      <c r="F34" s="113"/>
      <c r="G34" s="123" t="s">
        <v>281</v>
      </c>
      <c r="H34" s="124"/>
      <c r="I34" s="124"/>
      <c r="J34" s="125"/>
    </row>
    <row r="35" spans="1:10" ht="78.75" customHeight="1" x14ac:dyDescent="0.25">
      <c r="A35" s="114" t="s">
        <v>163</v>
      </c>
      <c r="B35" s="116"/>
      <c r="C35" s="111" t="s">
        <v>282</v>
      </c>
      <c r="D35" s="112"/>
      <c r="E35" s="112"/>
      <c r="F35" s="113"/>
      <c r="G35" s="123" t="s">
        <v>283</v>
      </c>
      <c r="H35" s="124"/>
      <c r="I35" s="124"/>
      <c r="J35" s="125"/>
    </row>
    <row r="36" spans="1:10" ht="37.5" customHeight="1" x14ac:dyDescent="0.25">
      <c r="A36" s="142" t="s">
        <v>284</v>
      </c>
      <c r="B36" s="142"/>
      <c r="C36" s="142"/>
      <c r="D36" s="142"/>
      <c r="E36" s="142"/>
      <c r="F36" s="142"/>
      <c r="G36" s="142"/>
      <c r="H36" s="142"/>
      <c r="I36" s="142"/>
      <c r="J36" s="142"/>
    </row>
    <row r="38" spans="1:10" x14ac:dyDescent="0.25">
      <c r="A38" s="143" t="s">
        <v>285</v>
      </c>
      <c r="B38" s="144"/>
      <c r="C38" s="144"/>
      <c r="D38" s="144"/>
      <c r="E38" s="144"/>
      <c r="F38" s="144"/>
      <c r="G38" s="144"/>
      <c r="H38" s="144"/>
      <c r="I38" s="144"/>
      <c r="J38" s="145"/>
    </row>
    <row r="39" spans="1:10" ht="59.25" customHeight="1" x14ac:dyDescent="0.25">
      <c r="A39" s="114" t="s">
        <v>163</v>
      </c>
      <c r="B39" s="116"/>
      <c r="C39" s="111" t="s">
        <v>286</v>
      </c>
      <c r="D39" s="112"/>
      <c r="E39" s="112"/>
      <c r="F39" s="113"/>
      <c r="G39" s="117" t="s">
        <v>212</v>
      </c>
      <c r="H39" s="118"/>
      <c r="I39" s="118"/>
      <c r="J39" s="119"/>
    </row>
    <row r="40" spans="1:10" ht="60" customHeight="1" x14ac:dyDescent="0.25">
      <c r="A40" s="114" t="s">
        <v>163</v>
      </c>
      <c r="B40" s="116"/>
      <c r="C40" s="111" t="s">
        <v>287</v>
      </c>
      <c r="D40" s="112"/>
      <c r="E40" s="112"/>
      <c r="F40" s="113"/>
      <c r="G40" s="117" t="s">
        <v>288</v>
      </c>
      <c r="H40" s="118"/>
      <c r="I40" s="118"/>
      <c r="J40" s="119"/>
    </row>
    <row r="41" spans="1:10" ht="86.25" customHeight="1" x14ac:dyDescent="0.25">
      <c r="A41" s="114" t="s">
        <v>163</v>
      </c>
      <c r="B41" s="116"/>
      <c r="C41" s="111" t="s">
        <v>289</v>
      </c>
      <c r="D41" s="112"/>
      <c r="E41" s="112"/>
      <c r="F41" s="113"/>
      <c r="G41" s="123" t="s">
        <v>290</v>
      </c>
      <c r="H41" s="124"/>
      <c r="I41" s="124"/>
      <c r="J41" s="125"/>
    </row>
    <row r="42" spans="1:10" ht="86.25" customHeight="1" x14ac:dyDescent="0.25">
      <c r="A42" s="114" t="s">
        <v>163</v>
      </c>
      <c r="B42" s="116"/>
      <c r="C42" s="111" t="s">
        <v>291</v>
      </c>
      <c r="D42" s="112"/>
      <c r="E42" s="112"/>
      <c r="F42" s="113"/>
      <c r="G42" s="123" t="s">
        <v>292</v>
      </c>
      <c r="H42" s="124"/>
      <c r="I42" s="124"/>
      <c r="J42" s="125"/>
    </row>
    <row r="43" spans="1:10" ht="46.5" customHeight="1" x14ac:dyDescent="0.25">
      <c r="A43" s="114" t="s">
        <v>163</v>
      </c>
      <c r="B43" s="116"/>
      <c r="C43" s="111" t="s">
        <v>293</v>
      </c>
      <c r="D43" s="112"/>
      <c r="E43" s="112"/>
      <c r="F43" s="113"/>
      <c r="G43" s="123" t="s">
        <v>294</v>
      </c>
      <c r="H43" s="124"/>
      <c r="I43" s="124"/>
      <c r="J43" s="125"/>
    </row>
    <row r="44" spans="1:10" ht="49.5" customHeight="1" x14ac:dyDescent="0.25">
      <c r="A44" s="114" t="s">
        <v>163</v>
      </c>
      <c r="B44" s="116"/>
      <c r="C44" s="111" t="s">
        <v>295</v>
      </c>
      <c r="D44" s="112"/>
      <c r="E44" s="112"/>
      <c r="F44" s="113"/>
      <c r="G44" s="123" t="s">
        <v>226</v>
      </c>
      <c r="H44" s="124"/>
      <c r="I44" s="124"/>
      <c r="J44" s="125"/>
    </row>
    <row r="45" spans="1:10" ht="47.25" customHeight="1" x14ac:dyDescent="0.25">
      <c r="A45" s="114" t="s">
        <v>163</v>
      </c>
      <c r="B45" s="116"/>
      <c r="C45" s="111" t="s">
        <v>296</v>
      </c>
      <c r="D45" s="112"/>
      <c r="E45" s="112"/>
      <c r="F45" s="113"/>
      <c r="G45" s="123" t="s">
        <v>234</v>
      </c>
      <c r="H45" s="124"/>
      <c r="I45" s="124"/>
      <c r="J45" s="125"/>
    </row>
    <row r="46" spans="1:10" x14ac:dyDescent="0.25">
      <c r="A46" s="57"/>
      <c r="B46" s="57"/>
      <c r="C46" s="57"/>
      <c r="D46" s="57"/>
      <c r="E46" s="57"/>
      <c r="F46" s="57"/>
      <c r="G46" s="57"/>
      <c r="H46" s="57"/>
      <c r="I46" s="57"/>
      <c r="J46" s="57"/>
    </row>
  </sheetData>
  <mergeCells count="98">
    <mergeCell ref="A23:B23"/>
    <mergeCell ref="C23:F23"/>
    <mergeCell ref="G23:J23"/>
    <mergeCell ref="A45:B45"/>
    <mergeCell ref="C45:F45"/>
    <mergeCell ref="G45:J45"/>
    <mergeCell ref="A43:B43"/>
    <mergeCell ref="C43:F43"/>
    <mergeCell ref="G43:J43"/>
    <mergeCell ref="A44:B44"/>
    <mergeCell ref="C44:F44"/>
    <mergeCell ref="G44:J44"/>
    <mergeCell ref="A41:B41"/>
    <mergeCell ref="C41:F41"/>
    <mergeCell ref="G41:J41"/>
    <mergeCell ref="A42:B42"/>
    <mergeCell ref="C42:F42"/>
    <mergeCell ref="G42:J42"/>
    <mergeCell ref="A40:B40"/>
    <mergeCell ref="C40:F40"/>
    <mergeCell ref="G40:J40"/>
    <mergeCell ref="A34:B34"/>
    <mergeCell ref="C34:F34"/>
    <mergeCell ref="G34:J34"/>
    <mergeCell ref="A35:B35"/>
    <mergeCell ref="C35:F35"/>
    <mergeCell ref="G35:J35"/>
    <mergeCell ref="A36:J36"/>
    <mergeCell ref="A38:J38"/>
    <mergeCell ref="C39:F39"/>
    <mergeCell ref="G39:J39"/>
    <mergeCell ref="A39:B39"/>
    <mergeCell ref="A32:B32"/>
    <mergeCell ref="C32:F32"/>
    <mergeCell ref="G32:J32"/>
    <mergeCell ref="A33:B33"/>
    <mergeCell ref="C33:F33"/>
    <mergeCell ref="G33:J33"/>
    <mergeCell ref="A30:B30"/>
    <mergeCell ref="C30:F30"/>
    <mergeCell ref="G30:J30"/>
    <mergeCell ref="A31:B31"/>
    <mergeCell ref="C31:F31"/>
    <mergeCell ref="G31:J31"/>
    <mergeCell ref="A28:B28"/>
    <mergeCell ref="C28:F28"/>
    <mergeCell ref="G28:J28"/>
    <mergeCell ref="A29:B29"/>
    <mergeCell ref="C29:F29"/>
    <mergeCell ref="G29:J29"/>
    <mergeCell ref="A26:B26"/>
    <mergeCell ref="C26:F26"/>
    <mergeCell ref="G26:J26"/>
    <mergeCell ref="A27:B27"/>
    <mergeCell ref="C27:F27"/>
    <mergeCell ref="G27:J27"/>
    <mergeCell ref="A24:B24"/>
    <mergeCell ref="C24:F24"/>
    <mergeCell ref="G24:J24"/>
    <mergeCell ref="A25:B25"/>
    <mergeCell ref="C25:F25"/>
    <mergeCell ref="G25:J25"/>
    <mergeCell ref="A21:B21"/>
    <mergeCell ref="C21:F21"/>
    <mergeCell ref="G21:J21"/>
    <mergeCell ref="A22:B22"/>
    <mergeCell ref="C22:F22"/>
    <mergeCell ref="G22:J22"/>
    <mergeCell ref="A19:B19"/>
    <mergeCell ref="C19:F19"/>
    <mergeCell ref="G19:J19"/>
    <mergeCell ref="A20:B20"/>
    <mergeCell ref="C20:F20"/>
    <mergeCell ref="G20:J20"/>
    <mergeCell ref="A17:B17"/>
    <mergeCell ref="C17:F17"/>
    <mergeCell ref="G17:J17"/>
    <mergeCell ref="A18:B18"/>
    <mergeCell ref="C18:F18"/>
    <mergeCell ref="G18:J18"/>
    <mergeCell ref="A15:B15"/>
    <mergeCell ref="C15:F15"/>
    <mergeCell ref="G15:J15"/>
    <mergeCell ref="A16:B16"/>
    <mergeCell ref="C16:F16"/>
    <mergeCell ref="G16:J16"/>
    <mergeCell ref="A11:B12"/>
    <mergeCell ref="C11:F12"/>
    <mergeCell ref="G11:J12"/>
    <mergeCell ref="A13:J13"/>
    <mergeCell ref="A14:B14"/>
    <mergeCell ref="C14:F14"/>
    <mergeCell ref="G14:J14"/>
    <mergeCell ref="F1:J1"/>
    <mergeCell ref="F2:L2"/>
    <mergeCell ref="A6:J6"/>
    <mergeCell ref="A7:J7"/>
    <mergeCell ref="A8:J8"/>
  </mergeCells>
  <pageMargins left="0.25" right="0.25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tabSelected="1" zoomScale="110" zoomScaleNormal="110" workbookViewId="0">
      <selection activeCell="L45" sqref="L45"/>
    </sheetView>
  </sheetViews>
  <sheetFormatPr defaultRowHeight="15" x14ac:dyDescent="0.25"/>
  <cols>
    <col min="1" max="2" width="9.140625" customWidth="1"/>
    <col min="8" max="8" width="14.42578125" customWidth="1"/>
  </cols>
  <sheetData>
    <row r="1" spans="1:10" x14ac:dyDescent="0.25">
      <c r="F1" s="92"/>
      <c r="G1" s="88"/>
      <c r="H1" s="186" t="s">
        <v>238</v>
      </c>
      <c r="I1" s="186"/>
      <c r="J1" s="186"/>
    </row>
    <row r="2" spans="1:10" x14ac:dyDescent="0.25">
      <c r="F2" s="186" t="s">
        <v>417</v>
      </c>
      <c r="G2" s="186"/>
      <c r="H2" s="186"/>
      <c r="I2" s="186"/>
      <c r="J2" s="186"/>
    </row>
    <row r="5" spans="1:10" x14ac:dyDescent="0.25">
      <c r="A5" s="104" t="s">
        <v>0</v>
      </c>
      <c r="B5" s="104"/>
      <c r="C5" s="104"/>
      <c r="D5" s="104"/>
      <c r="E5" s="104"/>
      <c r="F5" s="104"/>
      <c r="G5" s="104"/>
      <c r="H5" s="104"/>
      <c r="I5" s="104"/>
    </row>
    <row r="6" spans="1:10" x14ac:dyDescent="0.25">
      <c r="A6" s="104" t="s">
        <v>305</v>
      </c>
      <c r="B6" s="104"/>
      <c r="C6" s="104"/>
      <c r="D6" s="104"/>
      <c r="E6" s="104"/>
      <c r="F6" s="104"/>
      <c r="G6" s="104"/>
      <c r="H6" s="104"/>
      <c r="I6" s="104"/>
    </row>
    <row r="7" spans="1:10" x14ac:dyDescent="0.25">
      <c r="I7" s="237" t="s">
        <v>306</v>
      </c>
      <c r="J7" s="237"/>
    </row>
    <row r="8" spans="1:10" ht="15" customHeight="1" x14ac:dyDescent="0.25">
      <c r="A8" s="228" t="s">
        <v>36</v>
      </c>
      <c r="B8" s="229"/>
      <c r="C8" s="230"/>
      <c r="D8" s="228" t="s">
        <v>37</v>
      </c>
      <c r="E8" s="229"/>
      <c r="F8" s="229"/>
      <c r="G8" s="229"/>
      <c r="H8" s="230"/>
      <c r="I8" s="96" t="s">
        <v>1</v>
      </c>
      <c r="J8" s="98"/>
    </row>
    <row r="9" spans="1:10" ht="9" customHeight="1" x14ac:dyDescent="0.25">
      <c r="A9" s="231"/>
      <c r="B9" s="232"/>
      <c r="C9" s="233"/>
      <c r="D9" s="231"/>
      <c r="E9" s="232"/>
      <c r="F9" s="232"/>
      <c r="G9" s="232"/>
      <c r="H9" s="233"/>
      <c r="I9" s="99"/>
      <c r="J9" s="101"/>
    </row>
    <row r="10" spans="1:10" ht="15.75" x14ac:dyDescent="0.25">
      <c r="A10" s="234" t="s">
        <v>38</v>
      </c>
      <c r="B10" s="235"/>
      <c r="C10" s="235"/>
      <c r="D10" s="235"/>
      <c r="E10" s="235"/>
      <c r="F10" s="235"/>
      <c r="G10" s="235"/>
      <c r="H10" s="236"/>
      <c r="I10" s="187">
        <f>I11</f>
        <v>3519.8</v>
      </c>
      <c r="J10" s="188"/>
    </row>
    <row r="11" spans="1:10" x14ac:dyDescent="0.25">
      <c r="A11" s="203" t="s">
        <v>39</v>
      </c>
      <c r="B11" s="204"/>
      <c r="C11" s="205"/>
      <c r="D11" s="206" t="s">
        <v>2</v>
      </c>
      <c r="E11" s="207"/>
      <c r="F11" s="207"/>
      <c r="G11" s="207"/>
      <c r="H11" s="208"/>
      <c r="I11" s="187">
        <f>I12+I15+I20+I28</f>
        <v>3519.8</v>
      </c>
      <c r="J11" s="188"/>
    </row>
    <row r="12" spans="1:10" x14ac:dyDescent="0.25">
      <c r="A12" s="195" t="s">
        <v>3</v>
      </c>
      <c r="B12" s="196"/>
      <c r="C12" s="189"/>
      <c r="D12" s="206" t="s">
        <v>40</v>
      </c>
      <c r="E12" s="207"/>
      <c r="F12" s="207"/>
      <c r="G12" s="207"/>
      <c r="H12" s="208"/>
      <c r="I12" s="187">
        <f>I13</f>
        <v>2000</v>
      </c>
      <c r="J12" s="188"/>
    </row>
    <row r="13" spans="1:10" x14ac:dyDescent="0.25">
      <c r="A13" s="195" t="s">
        <v>4</v>
      </c>
      <c r="B13" s="196"/>
      <c r="C13" s="189"/>
      <c r="D13" s="222" t="s">
        <v>5</v>
      </c>
      <c r="E13" s="223"/>
      <c r="F13" s="223"/>
      <c r="G13" s="223"/>
      <c r="H13" s="224"/>
      <c r="I13" s="187">
        <f>I14</f>
        <v>2000</v>
      </c>
      <c r="J13" s="188"/>
    </row>
    <row r="14" spans="1:10" ht="100.5" customHeight="1" x14ac:dyDescent="0.25">
      <c r="A14" s="148" t="s">
        <v>6</v>
      </c>
      <c r="B14" s="149"/>
      <c r="C14" s="150"/>
      <c r="D14" s="117" t="s">
        <v>7</v>
      </c>
      <c r="E14" s="118"/>
      <c r="F14" s="118"/>
      <c r="G14" s="118"/>
      <c r="H14" s="119"/>
      <c r="I14" s="151">
        <v>2000</v>
      </c>
      <c r="J14" s="152"/>
    </row>
    <row r="15" spans="1:10" ht="43.5" customHeight="1" x14ac:dyDescent="0.25">
      <c r="A15" s="153" t="s">
        <v>41</v>
      </c>
      <c r="B15" s="154"/>
      <c r="C15" s="155"/>
      <c r="D15" s="225" t="s">
        <v>8</v>
      </c>
      <c r="E15" s="226"/>
      <c r="F15" s="226"/>
      <c r="G15" s="226"/>
      <c r="H15" s="227"/>
      <c r="I15" s="148">
        <f>I16</f>
        <v>912.8</v>
      </c>
      <c r="J15" s="150"/>
    </row>
    <row r="16" spans="1:10" ht="34.5" customHeight="1" x14ac:dyDescent="0.25">
      <c r="A16" s="148" t="s">
        <v>42</v>
      </c>
      <c r="B16" s="149"/>
      <c r="C16" s="150"/>
      <c r="D16" s="117" t="s">
        <v>9</v>
      </c>
      <c r="E16" s="118"/>
      <c r="F16" s="118"/>
      <c r="G16" s="118"/>
      <c r="H16" s="119"/>
      <c r="I16" s="148">
        <v>912.8</v>
      </c>
      <c r="J16" s="150"/>
    </row>
    <row r="17" spans="1:10" ht="91.5" customHeight="1" x14ac:dyDescent="0.25">
      <c r="A17" s="148" t="s">
        <v>43</v>
      </c>
      <c r="B17" s="149"/>
      <c r="C17" s="150"/>
      <c r="D17" s="123" t="s">
        <v>10</v>
      </c>
      <c r="E17" s="124"/>
      <c r="F17" s="124"/>
      <c r="G17" s="124"/>
      <c r="H17" s="125"/>
      <c r="I17" s="148">
        <v>0</v>
      </c>
      <c r="J17" s="150"/>
    </row>
    <row r="18" spans="1:10" ht="107.25" customHeight="1" x14ac:dyDescent="0.25">
      <c r="A18" s="148" t="s">
        <v>44</v>
      </c>
      <c r="B18" s="149"/>
      <c r="C18" s="150"/>
      <c r="D18" s="123" t="s">
        <v>11</v>
      </c>
      <c r="E18" s="124"/>
      <c r="F18" s="124"/>
      <c r="G18" s="124"/>
      <c r="H18" s="125"/>
      <c r="I18" s="148">
        <v>0</v>
      </c>
      <c r="J18" s="150"/>
    </row>
    <row r="19" spans="1:10" ht="90.75" customHeight="1" x14ac:dyDescent="0.25">
      <c r="A19" s="148" t="s">
        <v>45</v>
      </c>
      <c r="B19" s="149"/>
      <c r="C19" s="150"/>
      <c r="D19" s="123" t="s">
        <v>12</v>
      </c>
      <c r="E19" s="124"/>
      <c r="F19" s="124"/>
      <c r="G19" s="124"/>
      <c r="H19" s="125"/>
      <c r="I19" s="148">
        <v>0</v>
      </c>
      <c r="J19" s="150"/>
    </row>
    <row r="20" spans="1:10" x14ac:dyDescent="0.25">
      <c r="A20" s="203" t="s">
        <v>46</v>
      </c>
      <c r="B20" s="204"/>
      <c r="C20" s="205"/>
      <c r="D20" s="206" t="s">
        <v>13</v>
      </c>
      <c r="E20" s="207"/>
      <c r="F20" s="207"/>
      <c r="G20" s="207"/>
      <c r="H20" s="208"/>
      <c r="I20" s="187">
        <f>I21+I23</f>
        <v>425</v>
      </c>
      <c r="J20" s="188"/>
    </row>
    <row r="21" spans="1:10" x14ac:dyDescent="0.25">
      <c r="A21" s="195" t="s">
        <v>47</v>
      </c>
      <c r="B21" s="196"/>
      <c r="C21" s="189"/>
      <c r="D21" s="222" t="s">
        <v>14</v>
      </c>
      <c r="E21" s="223"/>
      <c r="F21" s="223"/>
      <c r="G21" s="223"/>
      <c r="H21" s="224"/>
      <c r="I21" s="187">
        <f>I22</f>
        <v>65</v>
      </c>
      <c r="J21" s="188"/>
    </row>
    <row r="22" spans="1:10" ht="42.75" customHeight="1" x14ac:dyDescent="0.25">
      <c r="A22" s="148" t="s">
        <v>15</v>
      </c>
      <c r="B22" s="149"/>
      <c r="C22" s="150"/>
      <c r="D22" s="123" t="s">
        <v>16</v>
      </c>
      <c r="E22" s="124"/>
      <c r="F22" s="124"/>
      <c r="G22" s="124"/>
      <c r="H22" s="125"/>
      <c r="I22" s="151">
        <v>65</v>
      </c>
      <c r="J22" s="152"/>
    </row>
    <row r="23" spans="1:10" x14ac:dyDescent="0.25">
      <c r="A23" s="195" t="s">
        <v>17</v>
      </c>
      <c r="B23" s="196"/>
      <c r="C23" s="189"/>
      <c r="D23" s="222" t="s">
        <v>18</v>
      </c>
      <c r="E23" s="223"/>
      <c r="F23" s="223"/>
      <c r="G23" s="223"/>
      <c r="H23" s="224"/>
      <c r="I23" s="187">
        <f>I25+I26</f>
        <v>360</v>
      </c>
      <c r="J23" s="188"/>
    </row>
    <row r="24" spans="1:10" x14ac:dyDescent="0.25">
      <c r="A24" s="195" t="s">
        <v>48</v>
      </c>
      <c r="B24" s="196"/>
      <c r="C24" s="189"/>
      <c r="D24" s="222" t="s">
        <v>19</v>
      </c>
      <c r="E24" s="223"/>
      <c r="F24" s="223"/>
      <c r="G24" s="223"/>
      <c r="H24" s="224"/>
      <c r="I24" s="187">
        <f>I25</f>
        <v>300</v>
      </c>
      <c r="J24" s="188"/>
    </row>
    <row r="25" spans="1:10" ht="44.25" customHeight="1" x14ac:dyDescent="0.25">
      <c r="A25" s="148" t="s">
        <v>49</v>
      </c>
      <c r="B25" s="149"/>
      <c r="C25" s="150"/>
      <c r="D25" s="123" t="s">
        <v>20</v>
      </c>
      <c r="E25" s="124"/>
      <c r="F25" s="124"/>
      <c r="G25" s="124"/>
      <c r="H25" s="125"/>
      <c r="I25" s="151">
        <v>300</v>
      </c>
      <c r="J25" s="152"/>
    </row>
    <row r="26" spans="1:10" x14ac:dyDescent="0.25">
      <c r="A26" s="195" t="s">
        <v>21</v>
      </c>
      <c r="B26" s="196"/>
      <c r="C26" s="189"/>
      <c r="D26" s="222" t="s">
        <v>22</v>
      </c>
      <c r="E26" s="223"/>
      <c r="F26" s="223"/>
      <c r="G26" s="223"/>
      <c r="H26" s="224"/>
      <c r="I26" s="187">
        <f>I27</f>
        <v>60</v>
      </c>
      <c r="J26" s="188"/>
    </row>
    <row r="27" spans="1:10" ht="45.75" customHeight="1" x14ac:dyDescent="0.25">
      <c r="A27" s="148" t="s">
        <v>23</v>
      </c>
      <c r="B27" s="149"/>
      <c r="C27" s="150"/>
      <c r="D27" s="123" t="s">
        <v>24</v>
      </c>
      <c r="E27" s="124"/>
      <c r="F27" s="124"/>
      <c r="G27" s="124"/>
      <c r="H27" s="125"/>
      <c r="I27" s="151">
        <v>60</v>
      </c>
      <c r="J27" s="152"/>
    </row>
    <row r="28" spans="1:10" ht="31.5" customHeight="1" x14ac:dyDescent="0.25">
      <c r="A28" s="211" t="s">
        <v>50</v>
      </c>
      <c r="B28" s="212"/>
      <c r="C28" s="213"/>
      <c r="D28" s="214" t="s">
        <v>25</v>
      </c>
      <c r="E28" s="215"/>
      <c r="F28" s="215"/>
      <c r="G28" s="215"/>
      <c r="H28" s="216"/>
      <c r="I28" s="190">
        <f>I29+I31</f>
        <v>182</v>
      </c>
      <c r="J28" s="191"/>
    </row>
    <row r="29" spans="1:10" ht="20.25" customHeight="1" x14ac:dyDescent="0.25">
      <c r="A29" s="219" t="s">
        <v>303</v>
      </c>
      <c r="B29" s="220"/>
      <c r="C29" s="221"/>
      <c r="D29" s="139" t="s">
        <v>304</v>
      </c>
      <c r="E29" s="217"/>
      <c r="F29" s="217"/>
      <c r="G29" s="217"/>
      <c r="H29" s="218"/>
      <c r="I29" s="190">
        <f>I30</f>
        <v>172</v>
      </c>
      <c r="J29" s="191"/>
    </row>
    <row r="30" spans="1:10" ht="36.75" customHeight="1" x14ac:dyDescent="0.25">
      <c r="A30" s="192" t="s">
        <v>298</v>
      </c>
      <c r="B30" s="193"/>
      <c r="C30" s="194"/>
      <c r="D30" s="139" t="s">
        <v>301</v>
      </c>
      <c r="E30" s="140"/>
      <c r="F30" s="140"/>
      <c r="G30" s="140"/>
      <c r="H30" s="141"/>
      <c r="I30" s="190">
        <v>172</v>
      </c>
      <c r="J30" s="191"/>
    </row>
    <row r="31" spans="1:10" ht="16.5" customHeight="1" x14ac:dyDescent="0.25">
      <c r="A31" s="211" t="s">
        <v>299</v>
      </c>
      <c r="B31" s="212"/>
      <c r="C31" s="213"/>
      <c r="D31" s="139" t="s">
        <v>300</v>
      </c>
      <c r="E31" s="140"/>
      <c r="F31" s="140"/>
      <c r="G31" s="140"/>
      <c r="H31" s="141"/>
      <c r="I31" s="190">
        <f>I32</f>
        <v>10</v>
      </c>
      <c r="J31" s="191"/>
    </row>
    <row r="32" spans="1:10" ht="28.5" customHeight="1" x14ac:dyDescent="0.25">
      <c r="A32" s="148" t="s">
        <v>51</v>
      </c>
      <c r="B32" s="149"/>
      <c r="C32" s="150"/>
      <c r="D32" s="123" t="s">
        <v>302</v>
      </c>
      <c r="E32" s="124"/>
      <c r="F32" s="124"/>
      <c r="G32" s="124"/>
      <c r="H32" s="125"/>
      <c r="I32" s="151">
        <v>10</v>
      </c>
      <c r="J32" s="152"/>
    </row>
    <row r="33" spans="1:10" x14ac:dyDescent="0.25">
      <c r="A33" s="203" t="s">
        <v>52</v>
      </c>
      <c r="B33" s="204"/>
      <c r="C33" s="205"/>
      <c r="D33" s="206" t="s">
        <v>26</v>
      </c>
      <c r="E33" s="207"/>
      <c r="F33" s="207"/>
      <c r="G33" s="207"/>
      <c r="H33" s="208"/>
      <c r="I33" s="187">
        <f>I34</f>
        <v>13080.6</v>
      </c>
      <c r="J33" s="189"/>
    </row>
    <row r="34" spans="1:10" ht="48.75" customHeight="1" x14ac:dyDescent="0.25">
      <c r="A34" s="153" t="s">
        <v>27</v>
      </c>
      <c r="B34" s="154"/>
      <c r="C34" s="155"/>
      <c r="D34" s="156" t="s">
        <v>28</v>
      </c>
      <c r="E34" s="157"/>
      <c r="F34" s="157"/>
      <c r="G34" s="157"/>
      <c r="H34" s="158"/>
      <c r="I34" s="151">
        <f>I35+I38+I42</f>
        <v>13080.6</v>
      </c>
      <c r="J34" s="150"/>
    </row>
    <row r="35" spans="1:10" ht="33" customHeight="1" x14ac:dyDescent="0.25">
      <c r="A35" s="153" t="s">
        <v>29</v>
      </c>
      <c r="B35" s="154"/>
      <c r="C35" s="155"/>
      <c r="D35" s="156" t="s">
        <v>30</v>
      </c>
      <c r="E35" s="157"/>
      <c r="F35" s="157"/>
      <c r="G35" s="157"/>
      <c r="H35" s="158"/>
      <c r="I35" s="151">
        <f>I36</f>
        <v>6415</v>
      </c>
      <c r="J35" s="152"/>
    </row>
    <row r="36" spans="1:10" x14ac:dyDescent="0.25">
      <c r="A36" s="195" t="s">
        <v>53</v>
      </c>
      <c r="B36" s="196"/>
      <c r="C36" s="189"/>
      <c r="D36" s="197" t="s">
        <v>31</v>
      </c>
      <c r="E36" s="198"/>
      <c r="F36" s="198"/>
      <c r="G36" s="198"/>
      <c r="H36" s="199"/>
      <c r="I36" s="187">
        <f>I37</f>
        <v>6415</v>
      </c>
      <c r="J36" s="188"/>
    </row>
    <row r="37" spans="1:10" ht="36.75" customHeight="1" x14ac:dyDescent="0.25">
      <c r="A37" s="148" t="s">
        <v>32</v>
      </c>
      <c r="B37" s="149"/>
      <c r="C37" s="150"/>
      <c r="D37" s="123" t="s">
        <v>33</v>
      </c>
      <c r="E37" s="124"/>
      <c r="F37" s="124"/>
      <c r="G37" s="124"/>
      <c r="H37" s="125"/>
      <c r="I37" s="151">
        <v>6415</v>
      </c>
      <c r="J37" s="152"/>
    </row>
    <row r="38" spans="1:10" ht="51.75" customHeight="1" x14ac:dyDescent="0.25">
      <c r="A38" s="153" t="s">
        <v>377</v>
      </c>
      <c r="B38" s="154"/>
      <c r="C38" s="155"/>
      <c r="D38" s="156" t="s">
        <v>378</v>
      </c>
      <c r="E38" s="157"/>
      <c r="F38" s="157"/>
      <c r="G38" s="157"/>
      <c r="H38" s="158"/>
      <c r="I38" s="146">
        <f>I39+I40</f>
        <v>6325.9</v>
      </c>
      <c r="J38" s="147"/>
    </row>
    <row r="39" spans="1:10" ht="76.5" customHeight="1" x14ac:dyDescent="0.25">
      <c r="A39" s="148" t="s">
        <v>379</v>
      </c>
      <c r="B39" s="149"/>
      <c r="C39" s="150"/>
      <c r="D39" s="131" t="s">
        <v>380</v>
      </c>
      <c r="E39" s="132"/>
      <c r="F39" s="132"/>
      <c r="G39" s="132"/>
      <c r="H39" s="133"/>
      <c r="I39" s="151">
        <v>6235</v>
      </c>
      <c r="J39" s="152"/>
    </row>
    <row r="40" spans="1:10" ht="18.75" customHeight="1" x14ac:dyDescent="0.25">
      <c r="A40" s="153" t="s">
        <v>381</v>
      </c>
      <c r="B40" s="154"/>
      <c r="C40" s="155"/>
      <c r="D40" s="156" t="s">
        <v>382</v>
      </c>
      <c r="E40" s="157"/>
      <c r="F40" s="157"/>
      <c r="G40" s="157"/>
      <c r="H40" s="158"/>
      <c r="I40" s="159">
        <f>I41</f>
        <v>90.9</v>
      </c>
      <c r="J40" s="160"/>
    </row>
    <row r="41" spans="1:10" ht="21" customHeight="1" x14ac:dyDescent="0.25">
      <c r="A41" s="161" t="s">
        <v>383</v>
      </c>
      <c r="B41" s="162"/>
      <c r="C41" s="163"/>
      <c r="D41" s="164" t="s">
        <v>384</v>
      </c>
      <c r="E41" s="165"/>
      <c r="F41" s="165"/>
      <c r="G41" s="165"/>
      <c r="H41" s="166"/>
      <c r="I41" s="167">
        <v>90.9</v>
      </c>
      <c r="J41" s="168"/>
    </row>
    <row r="42" spans="1:10" ht="29.25" customHeight="1" x14ac:dyDescent="0.25">
      <c r="A42" s="153" t="s">
        <v>54</v>
      </c>
      <c r="B42" s="154"/>
      <c r="C42" s="155"/>
      <c r="D42" s="156" t="s">
        <v>34</v>
      </c>
      <c r="E42" s="157"/>
      <c r="F42" s="157"/>
      <c r="G42" s="157"/>
      <c r="H42" s="158"/>
      <c r="I42" s="146">
        <f>I43+I44+I46</f>
        <v>339.7</v>
      </c>
      <c r="J42" s="147"/>
    </row>
    <row r="43" spans="1:10" ht="47.25" customHeight="1" x14ac:dyDescent="0.25">
      <c r="A43" s="161" t="s">
        <v>55</v>
      </c>
      <c r="B43" s="162"/>
      <c r="C43" s="163"/>
      <c r="D43" s="179" t="s">
        <v>35</v>
      </c>
      <c r="E43" s="180"/>
      <c r="F43" s="180"/>
      <c r="G43" s="180"/>
      <c r="H43" s="181"/>
      <c r="I43" s="151">
        <v>329.7</v>
      </c>
      <c r="J43" s="152"/>
    </row>
    <row r="44" spans="1:10" ht="35.25" customHeight="1" x14ac:dyDescent="0.25">
      <c r="A44" s="153" t="s">
        <v>307</v>
      </c>
      <c r="B44" s="154"/>
      <c r="C44" s="155"/>
      <c r="D44" s="156" t="s">
        <v>308</v>
      </c>
      <c r="E44" s="157"/>
      <c r="F44" s="157"/>
      <c r="G44" s="157"/>
      <c r="H44" s="158"/>
      <c r="I44" s="146">
        <f>I45</f>
        <v>9</v>
      </c>
      <c r="J44" s="147"/>
    </row>
    <row r="45" spans="1:10" ht="47.25" customHeight="1" x14ac:dyDescent="0.25">
      <c r="A45" s="161" t="s">
        <v>309</v>
      </c>
      <c r="B45" s="162"/>
      <c r="C45" s="163"/>
      <c r="D45" s="164" t="s">
        <v>310</v>
      </c>
      <c r="E45" s="165"/>
      <c r="F45" s="165"/>
      <c r="G45" s="165"/>
      <c r="H45" s="166"/>
      <c r="I45" s="169">
        <v>9</v>
      </c>
      <c r="J45" s="170"/>
    </row>
    <row r="46" spans="1:10" ht="29.25" customHeight="1" x14ac:dyDescent="0.25">
      <c r="A46" s="153" t="s">
        <v>311</v>
      </c>
      <c r="B46" s="154"/>
      <c r="C46" s="155"/>
      <c r="D46" s="156" t="s">
        <v>314</v>
      </c>
      <c r="E46" s="157"/>
      <c r="F46" s="157"/>
      <c r="G46" s="157"/>
      <c r="H46" s="158"/>
      <c r="I46" s="146">
        <f>I47</f>
        <v>1</v>
      </c>
      <c r="J46" s="147"/>
    </row>
    <row r="47" spans="1:10" ht="45" customHeight="1" x14ac:dyDescent="0.25">
      <c r="A47" s="148" t="s">
        <v>313</v>
      </c>
      <c r="B47" s="162"/>
      <c r="C47" s="163"/>
      <c r="D47" s="123" t="s">
        <v>312</v>
      </c>
      <c r="E47" s="165"/>
      <c r="F47" s="165"/>
      <c r="G47" s="165"/>
      <c r="H47" s="166"/>
      <c r="I47" s="169">
        <v>1</v>
      </c>
      <c r="J47" s="170"/>
    </row>
    <row r="48" spans="1:10" x14ac:dyDescent="0.25">
      <c r="A48" s="171" t="s">
        <v>56</v>
      </c>
      <c r="B48" s="172"/>
      <c r="C48" s="172"/>
      <c r="D48" s="172"/>
      <c r="E48" s="172"/>
      <c r="F48" s="172"/>
      <c r="G48" s="172"/>
      <c r="H48" s="173"/>
      <c r="I48" s="182">
        <f>I10+I33</f>
        <v>16600.400000000001</v>
      </c>
      <c r="J48" s="183"/>
    </row>
    <row r="49" spans="1:10" ht="6.75" hidden="1" customHeight="1" x14ac:dyDescent="0.25">
      <c r="A49" s="174"/>
      <c r="B49" s="175"/>
      <c r="C49" s="175"/>
      <c r="D49" s="175"/>
      <c r="E49" s="175"/>
      <c r="F49" s="175"/>
      <c r="G49" s="175"/>
      <c r="H49" s="176"/>
      <c r="I49" s="184"/>
      <c r="J49" s="185"/>
    </row>
  </sheetData>
  <mergeCells count="123">
    <mergeCell ref="I32:J32"/>
    <mergeCell ref="A31:C31"/>
    <mergeCell ref="D31:H31"/>
    <mergeCell ref="I31:J31"/>
    <mergeCell ref="I15:J15"/>
    <mergeCell ref="I14:J14"/>
    <mergeCell ref="I13:J13"/>
    <mergeCell ref="I12:J12"/>
    <mergeCell ref="I22:J22"/>
    <mergeCell ref="I21:J21"/>
    <mergeCell ref="I20:J20"/>
    <mergeCell ref="I19:J19"/>
    <mergeCell ref="I17:J17"/>
    <mergeCell ref="I16:J16"/>
    <mergeCell ref="I18:J18"/>
    <mergeCell ref="I27:J27"/>
    <mergeCell ref="I26:J26"/>
    <mergeCell ref="I25:J25"/>
    <mergeCell ref="I24:J24"/>
    <mergeCell ref="I23:J23"/>
    <mergeCell ref="I29:J29"/>
    <mergeCell ref="A26:C26"/>
    <mergeCell ref="D26:H26"/>
    <mergeCell ref="A27:C27"/>
    <mergeCell ref="A5:I5"/>
    <mergeCell ref="A6:I6"/>
    <mergeCell ref="A12:C12"/>
    <mergeCell ref="D12:H12"/>
    <mergeCell ref="I11:J11"/>
    <mergeCell ref="I10:J10"/>
    <mergeCell ref="I8:J9"/>
    <mergeCell ref="A8:C9"/>
    <mergeCell ref="D8:H9"/>
    <mergeCell ref="A10:H10"/>
    <mergeCell ref="A11:C11"/>
    <mergeCell ref="D11:H11"/>
    <mergeCell ref="I7:J7"/>
    <mergeCell ref="A20:C20"/>
    <mergeCell ref="D20:H20"/>
    <mergeCell ref="D13:H13"/>
    <mergeCell ref="A14:C14"/>
    <mergeCell ref="D14:H14"/>
    <mergeCell ref="A15:C15"/>
    <mergeCell ref="D15:H15"/>
    <mergeCell ref="A16:C16"/>
    <mergeCell ref="D16:H16"/>
    <mergeCell ref="A17:C17"/>
    <mergeCell ref="A13:C13"/>
    <mergeCell ref="D17:H17"/>
    <mergeCell ref="A18:C18"/>
    <mergeCell ref="D18:H18"/>
    <mergeCell ref="A19:C19"/>
    <mergeCell ref="D19:H19"/>
    <mergeCell ref="A21:C21"/>
    <mergeCell ref="A25:C25"/>
    <mergeCell ref="D25:H25"/>
    <mergeCell ref="D34:H34"/>
    <mergeCell ref="A35:C35"/>
    <mergeCell ref="D35:H35"/>
    <mergeCell ref="A32:C32"/>
    <mergeCell ref="D32:H32"/>
    <mergeCell ref="A42:C42"/>
    <mergeCell ref="D42:H42"/>
    <mergeCell ref="A28:C28"/>
    <mergeCell ref="D28:H28"/>
    <mergeCell ref="D29:H29"/>
    <mergeCell ref="A29:C29"/>
    <mergeCell ref="D27:H27"/>
    <mergeCell ref="D21:H21"/>
    <mergeCell ref="A22:C22"/>
    <mergeCell ref="D22:H22"/>
    <mergeCell ref="A23:C23"/>
    <mergeCell ref="D23:H23"/>
    <mergeCell ref="A24:C24"/>
    <mergeCell ref="D24:H24"/>
    <mergeCell ref="A38:C38"/>
    <mergeCell ref="D38:H38"/>
    <mergeCell ref="A48:H49"/>
    <mergeCell ref="A43:C43"/>
    <mergeCell ref="D43:H43"/>
    <mergeCell ref="I48:J49"/>
    <mergeCell ref="H1:J1"/>
    <mergeCell ref="F2:J2"/>
    <mergeCell ref="D30:H30"/>
    <mergeCell ref="I43:J43"/>
    <mergeCell ref="I42:J42"/>
    <mergeCell ref="I37:J37"/>
    <mergeCell ref="I36:J36"/>
    <mergeCell ref="I35:J35"/>
    <mergeCell ref="I34:J34"/>
    <mergeCell ref="I33:J33"/>
    <mergeCell ref="I30:J30"/>
    <mergeCell ref="I28:J28"/>
    <mergeCell ref="A30:C30"/>
    <mergeCell ref="A36:C36"/>
    <mergeCell ref="D36:H36"/>
    <mergeCell ref="A37:C37"/>
    <mergeCell ref="D37:H37"/>
    <mergeCell ref="A33:C33"/>
    <mergeCell ref="D33:H33"/>
    <mergeCell ref="A34:C34"/>
    <mergeCell ref="A46:C46"/>
    <mergeCell ref="D46:H46"/>
    <mergeCell ref="I46:J46"/>
    <mergeCell ref="A47:C47"/>
    <mergeCell ref="D47:H47"/>
    <mergeCell ref="I47:J47"/>
    <mergeCell ref="A44:C44"/>
    <mergeCell ref="D44:H44"/>
    <mergeCell ref="I44:J44"/>
    <mergeCell ref="A45:C45"/>
    <mergeCell ref="D45:H45"/>
    <mergeCell ref="I45:J45"/>
    <mergeCell ref="I38:J38"/>
    <mergeCell ref="A39:C39"/>
    <mergeCell ref="D39:H39"/>
    <mergeCell ref="I39:J39"/>
    <mergeCell ref="A40:C40"/>
    <mergeCell ref="D40:H40"/>
    <mergeCell ref="I40:J40"/>
    <mergeCell ref="A41:C41"/>
    <mergeCell ref="D41:H41"/>
    <mergeCell ref="I41:J41"/>
  </mergeCells>
  <pageMargins left="0.25" right="0.25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3"/>
  <sheetViews>
    <sheetView topLeftCell="A79" zoomScale="120" zoomScaleNormal="120" workbookViewId="0">
      <selection activeCell="A84" sqref="A84:D84"/>
    </sheetView>
  </sheetViews>
  <sheetFormatPr defaultRowHeight="15" x14ac:dyDescent="0.25"/>
  <cols>
    <col min="5" max="5" width="5.85546875" customWidth="1"/>
    <col min="6" max="6" width="7" customWidth="1"/>
    <col min="7" max="7" width="12.5703125" customWidth="1"/>
    <col min="10" max="10" width="18.28515625" customWidth="1"/>
  </cols>
  <sheetData>
    <row r="1" spans="1:10" x14ac:dyDescent="0.25">
      <c r="E1" s="1"/>
      <c r="F1" s="102" t="s">
        <v>237</v>
      </c>
      <c r="G1" s="102"/>
      <c r="H1" s="102"/>
      <c r="I1" s="102"/>
      <c r="J1" s="102"/>
    </row>
    <row r="2" spans="1:10" x14ac:dyDescent="0.25">
      <c r="E2" s="103" t="s">
        <v>420</v>
      </c>
      <c r="F2" s="103"/>
      <c r="G2" s="103"/>
      <c r="H2" s="103"/>
      <c r="I2" s="103"/>
      <c r="J2" s="103"/>
    </row>
    <row r="5" spans="1:10" ht="18.75" x14ac:dyDescent="0.3">
      <c r="A5" s="10" t="s">
        <v>57</v>
      </c>
      <c r="B5" s="10"/>
      <c r="C5" s="10"/>
      <c r="D5" s="10"/>
      <c r="E5" s="10"/>
      <c r="F5" s="10"/>
      <c r="G5" s="10"/>
      <c r="H5" s="10"/>
      <c r="I5" s="10"/>
      <c r="J5" s="10"/>
    </row>
    <row r="6" spans="1:10" ht="18.75" x14ac:dyDescent="0.3">
      <c r="A6" s="10" t="s">
        <v>315</v>
      </c>
      <c r="B6" s="10"/>
      <c r="C6" s="10"/>
      <c r="D6" s="10"/>
      <c r="E6" s="10"/>
      <c r="F6" s="10"/>
      <c r="G6" s="10"/>
      <c r="H6" s="10"/>
      <c r="I6" s="10"/>
      <c r="J6" s="10"/>
    </row>
    <row r="7" spans="1:10" ht="18.75" x14ac:dyDescent="0.3">
      <c r="A7" s="305" t="s">
        <v>58</v>
      </c>
      <c r="B7" s="305"/>
      <c r="C7" s="305"/>
      <c r="D7" s="305"/>
      <c r="E7" s="305"/>
      <c r="F7" s="305"/>
      <c r="G7" s="305"/>
      <c r="H7" s="305"/>
      <c r="I7" s="305"/>
      <c r="J7" s="305"/>
    </row>
    <row r="8" spans="1:10" ht="18.75" x14ac:dyDescent="0.3">
      <c r="A8" s="305" t="s">
        <v>59</v>
      </c>
      <c r="B8" s="305"/>
      <c r="C8" s="305"/>
      <c r="D8" s="305"/>
      <c r="E8" s="305"/>
      <c r="F8" s="305"/>
      <c r="G8" s="305"/>
      <c r="H8" s="305"/>
      <c r="I8" s="305"/>
      <c r="J8" s="11"/>
    </row>
    <row r="10" spans="1:10" x14ac:dyDescent="0.25">
      <c r="A10" s="203" t="s">
        <v>61</v>
      </c>
      <c r="B10" s="204"/>
      <c r="C10" s="204"/>
      <c r="D10" s="205"/>
      <c r="E10" s="3" t="s">
        <v>63</v>
      </c>
      <c r="F10" s="3" t="s">
        <v>64</v>
      </c>
      <c r="G10" s="3" t="s">
        <v>65</v>
      </c>
      <c r="H10" s="3" t="s">
        <v>62</v>
      </c>
      <c r="I10" s="203" t="s">
        <v>60</v>
      </c>
      <c r="J10" s="205"/>
    </row>
    <row r="11" spans="1:10" x14ac:dyDescent="0.25">
      <c r="A11" s="262" t="s">
        <v>66</v>
      </c>
      <c r="B11" s="263"/>
      <c r="C11" s="263"/>
      <c r="D11" s="264"/>
      <c r="E11" s="5" t="s">
        <v>67</v>
      </c>
      <c r="F11" s="5" t="s">
        <v>68</v>
      </c>
      <c r="G11" s="5" t="s">
        <v>69</v>
      </c>
      <c r="H11" s="5" t="s">
        <v>70</v>
      </c>
      <c r="I11" s="265">
        <f>I12+I16+I28+I26</f>
        <v>3143.2</v>
      </c>
      <c r="J11" s="266"/>
    </row>
    <row r="12" spans="1:10" ht="81.75" customHeight="1" x14ac:dyDescent="0.25">
      <c r="A12" s="123" t="s">
        <v>71</v>
      </c>
      <c r="B12" s="124"/>
      <c r="C12" s="124"/>
      <c r="D12" s="125"/>
      <c r="E12" s="7" t="s">
        <v>72</v>
      </c>
      <c r="F12" s="7" t="s">
        <v>73</v>
      </c>
      <c r="G12" s="7" t="s">
        <v>69</v>
      </c>
      <c r="H12" s="7" t="s">
        <v>70</v>
      </c>
      <c r="I12" s="270">
        <f>I13</f>
        <v>699.9</v>
      </c>
      <c r="J12" s="271"/>
    </row>
    <row r="13" spans="1:10" ht="113.25" customHeight="1" x14ac:dyDescent="0.25">
      <c r="A13" s="123" t="s">
        <v>74</v>
      </c>
      <c r="B13" s="124"/>
      <c r="C13" s="124"/>
      <c r="D13" s="125"/>
      <c r="E13" s="7" t="s">
        <v>72</v>
      </c>
      <c r="F13" s="7" t="s">
        <v>73</v>
      </c>
      <c r="G13" s="7" t="s">
        <v>75</v>
      </c>
      <c r="H13" s="7" t="s">
        <v>70</v>
      </c>
      <c r="I13" s="270">
        <f>I14</f>
        <v>699.9</v>
      </c>
      <c r="J13" s="271"/>
    </row>
    <row r="14" spans="1:10" x14ac:dyDescent="0.25">
      <c r="A14" s="222" t="s">
        <v>76</v>
      </c>
      <c r="B14" s="223"/>
      <c r="C14" s="223"/>
      <c r="D14" s="224"/>
      <c r="E14" s="4" t="s">
        <v>72</v>
      </c>
      <c r="F14" s="4" t="s">
        <v>73</v>
      </c>
      <c r="G14" s="4" t="s">
        <v>77</v>
      </c>
      <c r="H14" s="4" t="s">
        <v>70</v>
      </c>
      <c r="I14" s="269">
        <f>I15</f>
        <v>699.9</v>
      </c>
      <c r="J14" s="257"/>
    </row>
    <row r="15" spans="1:10" ht="48.75" customHeight="1" x14ac:dyDescent="0.25">
      <c r="A15" s="117" t="s">
        <v>78</v>
      </c>
      <c r="B15" s="118"/>
      <c r="C15" s="118"/>
      <c r="D15" s="119"/>
      <c r="E15" s="7" t="s">
        <v>72</v>
      </c>
      <c r="F15" s="7" t="s">
        <v>73</v>
      </c>
      <c r="G15" s="7" t="s">
        <v>77</v>
      </c>
      <c r="H15" s="7" t="s">
        <v>79</v>
      </c>
      <c r="I15" s="270">
        <v>699.9</v>
      </c>
      <c r="J15" s="271"/>
    </row>
    <row r="16" spans="1:10" ht="90" customHeight="1" x14ac:dyDescent="0.25">
      <c r="A16" s="246" t="s">
        <v>80</v>
      </c>
      <c r="B16" s="247"/>
      <c r="C16" s="247"/>
      <c r="D16" s="248"/>
      <c r="E16" s="6" t="s">
        <v>72</v>
      </c>
      <c r="F16" s="6" t="s">
        <v>81</v>
      </c>
      <c r="G16" s="6" t="s">
        <v>69</v>
      </c>
      <c r="H16" s="9" t="s">
        <v>70</v>
      </c>
      <c r="I16" s="292">
        <f>I17</f>
        <v>2241.6999999999998</v>
      </c>
      <c r="J16" s="293"/>
    </row>
    <row r="17" spans="1:10" ht="110.25" customHeight="1" x14ac:dyDescent="0.25">
      <c r="A17" s="117" t="s">
        <v>82</v>
      </c>
      <c r="B17" s="118"/>
      <c r="C17" s="118"/>
      <c r="D17" s="119"/>
      <c r="E17" s="7" t="s">
        <v>72</v>
      </c>
      <c r="F17" s="7" t="s">
        <v>81</v>
      </c>
      <c r="G17" s="7" t="s">
        <v>75</v>
      </c>
      <c r="H17" s="7" t="s">
        <v>70</v>
      </c>
      <c r="I17" s="270">
        <f>I18</f>
        <v>2241.6999999999998</v>
      </c>
      <c r="J17" s="271"/>
    </row>
    <row r="18" spans="1:10" ht="56.25" customHeight="1" x14ac:dyDescent="0.25">
      <c r="A18" s="123" t="s">
        <v>83</v>
      </c>
      <c r="B18" s="124"/>
      <c r="C18" s="124"/>
      <c r="D18" s="125"/>
      <c r="E18" s="7" t="s">
        <v>72</v>
      </c>
      <c r="F18" s="7" t="s">
        <v>81</v>
      </c>
      <c r="G18" s="7" t="s">
        <v>84</v>
      </c>
      <c r="H18" s="7" t="s">
        <v>70</v>
      </c>
      <c r="I18" s="270">
        <f>I19</f>
        <v>2241.6999999999998</v>
      </c>
      <c r="J18" s="271"/>
    </row>
    <row r="19" spans="1:10" x14ac:dyDescent="0.25">
      <c r="A19" s="222" t="s">
        <v>85</v>
      </c>
      <c r="B19" s="223"/>
      <c r="C19" s="223"/>
      <c r="D19" s="224"/>
      <c r="E19" s="4" t="s">
        <v>72</v>
      </c>
      <c r="F19" s="4" t="s">
        <v>81</v>
      </c>
      <c r="G19" s="4" t="s">
        <v>86</v>
      </c>
      <c r="H19" s="4" t="s">
        <v>70</v>
      </c>
      <c r="I19" s="269">
        <f>I20+I21+I22+I23+I24</f>
        <v>2241.6999999999998</v>
      </c>
      <c r="J19" s="257"/>
    </row>
    <row r="20" spans="1:10" ht="52.5" customHeight="1" x14ac:dyDescent="0.25">
      <c r="A20" s="123" t="s">
        <v>78</v>
      </c>
      <c r="B20" s="124"/>
      <c r="C20" s="124"/>
      <c r="D20" s="125"/>
      <c r="E20" s="7" t="s">
        <v>72</v>
      </c>
      <c r="F20" s="7" t="s">
        <v>81</v>
      </c>
      <c r="G20" s="7" t="s">
        <v>86</v>
      </c>
      <c r="H20" s="7" t="s">
        <v>79</v>
      </c>
      <c r="I20" s="270">
        <v>1527.2</v>
      </c>
      <c r="J20" s="271"/>
    </row>
    <row r="21" spans="1:10" ht="55.5" customHeight="1" x14ac:dyDescent="0.25">
      <c r="A21" s="123" t="s">
        <v>87</v>
      </c>
      <c r="B21" s="124"/>
      <c r="C21" s="124"/>
      <c r="D21" s="125"/>
      <c r="E21" s="7" t="s">
        <v>72</v>
      </c>
      <c r="F21" s="7" t="s">
        <v>81</v>
      </c>
      <c r="G21" s="7" t="s">
        <v>86</v>
      </c>
      <c r="H21" s="7" t="s">
        <v>88</v>
      </c>
      <c r="I21" s="270">
        <v>413.5</v>
      </c>
      <c r="J21" s="271"/>
    </row>
    <row r="22" spans="1:10" ht="18.75" customHeight="1" x14ac:dyDescent="0.25">
      <c r="A22" s="123" t="s">
        <v>321</v>
      </c>
      <c r="B22" s="124"/>
      <c r="C22" s="124"/>
      <c r="D22" s="125"/>
      <c r="E22" s="7" t="s">
        <v>72</v>
      </c>
      <c r="F22" s="7" t="s">
        <v>81</v>
      </c>
      <c r="G22" s="7" t="s">
        <v>86</v>
      </c>
      <c r="H22" s="7" t="s">
        <v>320</v>
      </c>
      <c r="I22" s="303">
        <v>100</v>
      </c>
      <c r="J22" s="304"/>
    </row>
    <row r="23" spans="1:10" ht="33.75" customHeight="1" x14ac:dyDescent="0.25">
      <c r="A23" s="123" t="s">
        <v>322</v>
      </c>
      <c r="B23" s="124"/>
      <c r="C23" s="124"/>
      <c r="D23" s="125"/>
      <c r="E23" s="7" t="s">
        <v>72</v>
      </c>
      <c r="F23" s="7" t="s">
        <v>81</v>
      </c>
      <c r="G23" s="7" t="s">
        <v>86</v>
      </c>
      <c r="H23" s="7" t="s">
        <v>319</v>
      </c>
      <c r="I23" s="303">
        <v>200</v>
      </c>
      <c r="J23" s="304"/>
    </row>
    <row r="24" spans="1:10" ht="94.5" customHeight="1" x14ac:dyDescent="0.25">
      <c r="A24" s="139" t="s">
        <v>375</v>
      </c>
      <c r="B24" s="217"/>
      <c r="C24" s="217"/>
      <c r="D24" s="218"/>
      <c r="E24" s="68" t="s">
        <v>72</v>
      </c>
      <c r="F24" s="68" t="s">
        <v>81</v>
      </c>
      <c r="G24" s="68" t="s">
        <v>355</v>
      </c>
      <c r="H24" s="68" t="s">
        <v>70</v>
      </c>
      <c r="I24" s="284">
        <f>I25</f>
        <v>1</v>
      </c>
      <c r="J24" s="285"/>
    </row>
    <row r="25" spans="1:10" ht="46.5" customHeight="1" x14ac:dyDescent="0.25">
      <c r="A25" s="139" t="s">
        <v>87</v>
      </c>
      <c r="B25" s="140"/>
      <c r="C25" s="140"/>
      <c r="D25" s="141"/>
      <c r="E25" s="7" t="s">
        <v>72</v>
      </c>
      <c r="F25" s="7" t="s">
        <v>81</v>
      </c>
      <c r="G25" s="7" t="s">
        <v>355</v>
      </c>
      <c r="H25" s="7" t="s">
        <v>88</v>
      </c>
      <c r="I25" s="303">
        <v>1</v>
      </c>
      <c r="J25" s="304"/>
    </row>
    <row r="26" spans="1:10" ht="37.5" customHeight="1" x14ac:dyDescent="0.25">
      <c r="A26" s="246" t="s">
        <v>318</v>
      </c>
      <c r="B26" s="247"/>
      <c r="C26" s="247"/>
      <c r="D26" s="248"/>
      <c r="E26" s="9" t="s">
        <v>72</v>
      </c>
      <c r="F26" s="9" t="s">
        <v>316</v>
      </c>
      <c r="G26" s="9" t="s">
        <v>317</v>
      </c>
      <c r="H26" s="9" t="s">
        <v>70</v>
      </c>
      <c r="I26" s="292">
        <f>I27</f>
        <v>151.6</v>
      </c>
      <c r="J26" s="293"/>
    </row>
    <row r="27" spans="1:10" ht="20.25" customHeight="1" x14ac:dyDescent="0.25">
      <c r="A27" s="139" t="s">
        <v>93</v>
      </c>
      <c r="B27" s="217"/>
      <c r="C27" s="217"/>
      <c r="D27" s="218"/>
      <c r="E27" s="68" t="s">
        <v>72</v>
      </c>
      <c r="F27" s="68" t="s">
        <v>316</v>
      </c>
      <c r="G27" s="68" t="s">
        <v>317</v>
      </c>
      <c r="H27" s="68" t="s">
        <v>157</v>
      </c>
      <c r="I27" s="284">
        <v>151.6</v>
      </c>
      <c r="J27" s="285"/>
    </row>
    <row r="28" spans="1:10" x14ac:dyDescent="0.25">
      <c r="A28" s="222" t="s">
        <v>89</v>
      </c>
      <c r="B28" s="223"/>
      <c r="C28" s="223"/>
      <c r="D28" s="224"/>
      <c r="E28" s="4" t="s">
        <v>72</v>
      </c>
      <c r="F28" s="4" t="s">
        <v>90</v>
      </c>
      <c r="G28" s="4" t="s">
        <v>69</v>
      </c>
      <c r="H28" s="4" t="s">
        <v>70</v>
      </c>
      <c r="I28" s="274">
        <f>I29</f>
        <v>50</v>
      </c>
      <c r="J28" s="290"/>
    </row>
    <row r="29" spans="1:10" ht="106.5" customHeight="1" x14ac:dyDescent="0.25">
      <c r="A29" s="123" t="s">
        <v>91</v>
      </c>
      <c r="B29" s="124"/>
      <c r="C29" s="124"/>
      <c r="D29" s="125"/>
      <c r="E29" s="7" t="s">
        <v>72</v>
      </c>
      <c r="F29" s="7" t="s">
        <v>90</v>
      </c>
      <c r="G29" s="7" t="s">
        <v>75</v>
      </c>
      <c r="H29" s="7" t="s">
        <v>70</v>
      </c>
      <c r="I29" s="267">
        <f>I30</f>
        <v>50</v>
      </c>
      <c r="J29" s="268"/>
    </row>
    <row r="30" spans="1:10" ht="53.25" customHeight="1" x14ac:dyDescent="0.25">
      <c r="A30" s="123" t="s">
        <v>83</v>
      </c>
      <c r="B30" s="124"/>
      <c r="C30" s="124"/>
      <c r="D30" s="125"/>
      <c r="E30" s="7" t="s">
        <v>72</v>
      </c>
      <c r="F30" s="7" t="s">
        <v>90</v>
      </c>
      <c r="G30" s="7" t="s">
        <v>84</v>
      </c>
      <c r="H30" s="7" t="s">
        <v>70</v>
      </c>
      <c r="I30" s="274">
        <f>I31</f>
        <v>50</v>
      </c>
      <c r="J30" s="290"/>
    </row>
    <row r="31" spans="1:10" x14ac:dyDescent="0.25">
      <c r="A31" s="222" t="s">
        <v>89</v>
      </c>
      <c r="B31" s="223"/>
      <c r="C31" s="223"/>
      <c r="D31" s="224"/>
      <c r="E31" s="4" t="s">
        <v>72</v>
      </c>
      <c r="F31" s="4" t="s">
        <v>90</v>
      </c>
      <c r="G31" s="4" t="s">
        <v>92</v>
      </c>
      <c r="H31" s="4" t="s">
        <v>70</v>
      </c>
      <c r="I31" s="274">
        <f>I32</f>
        <v>50</v>
      </c>
      <c r="J31" s="290"/>
    </row>
    <row r="32" spans="1:10" x14ac:dyDescent="0.25">
      <c r="A32" s="222" t="s">
        <v>93</v>
      </c>
      <c r="B32" s="223"/>
      <c r="C32" s="223"/>
      <c r="D32" s="224"/>
      <c r="E32" s="4" t="s">
        <v>72</v>
      </c>
      <c r="F32" s="2">
        <v>11</v>
      </c>
      <c r="G32" s="2">
        <v>2000021200</v>
      </c>
      <c r="H32" s="4" t="s">
        <v>157</v>
      </c>
      <c r="I32" s="274">
        <v>50</v>
      </c>
      <c r="J32" s="290"/>
    </row>
    <row r="33" spans="1:10" x14ac:dyDescent="0.25">
      <c r="A33" s="241" t="s">
        <v>94</v>
      </c>
      <c r="B33" s="263"/>
      <c r="C33" s="263"/>
      <c r="D33" s="264"/>
      <c r="E33" s="5" t="s">
        <v>73</v>
      </c>
      <c r="F33" s="5" t="s">
        <v>68</v>
      </c>
      <c r="G33" s="5" t="s">
        <v>69</v>
      </c>
      <c r="H33" s="5" t="s">
        <v>70</v>
      </c>
      <c r="I33" s="265">
        <f>I34</f>
        <v>329.7</v>
      </c>
      <c r="J33" s="302"/>
    </row>
    <row r="34" spans="1:10" ht="32.25" customHeight="1" x14ac:dyDescent="0.25">
      <c r="A34" s="123" t="s">
        <v>95</v>
      </c>
      <c r="B34" s="124"/>
      <c r="C34" s="124"/>
      <c r="D34" s="125"/>
      <c r="E34" s="7" t="s">
        <v>73</v>
      </c>
      <c r="F34" s="7" t="s">
        <v>96</v>
      </c>
      <c r="G34" s="7" t="s">
        <v>69</v>
      </c>
      <c r="H34" s="7" t="s">
        <v>70</v>
      </c>
      <c r="I34" s="267">
        <f>I35</f>
        <v>329.7</v>
      </c>
      <c r="J34" s="268"/>
    </row>
    <row r="35" spans="1:10" ht="109.5" customHeight="1" x14ac:dyDescent="0.25">
      <c r="A35" s="123" t="s">
        <v>74</v>
      </c>
      <c r="B35" s="124"/>
      <c r="C35" s="124"/>
      <c r="D35" s="125"/>
      <c r="E35" s="7" t="s">
        <v>73</v>
      </c>
      <c r="F35" s="7" t="s">
        <v>96</v>
      </c>
      <c r="G35" s="7" t="s">
        <v>75</v>
      </c>
      <c r="H35" s="7" t="s">
        <v>70</v>
      </c>
      <c r="I35" s="267">
        <f>I36</f>
        <v>329.7</v>
      </c>
      <c r="J35" s="268"/>
    </row>
    <row r="36" spans="1:10" ht="47.25" customHeight="1" x14ac:dyDescent="0.25">
      <c r="A36" s="123" t="s">
        <v>83</v>
      </c>
      <c r="B36" s="124"/>
      <c r="C36" s="124"/>
      <c r="D36" s="125"/>
      <c r="E36" s="7" t="s">
        <v>73</v>
      </c>
      <c r="F36" s="7" t="s">
        <v>96</v>
      </c>
      <c r="G36" s="8" t="s">
        <v>84</v>
      </c>
      <c r="H36" s="7" t="s">
        <v>70</v>
      </c>
      <c r="I36" s="267">
        <f>I37</f>
        <v>329.7</v>
      </c>
      <c r="J36" s="268"/>
    </row>
    <row r="37" spans="1:10" ht="50.25" customHeight="1" x14ac:dyDescent="0.25">
      <c r="A37" s="117" t="s">
        <v>97</v>
      </c>
      <c r="B37" s="118"/>
      <c r="C37" s="118"/>
      <c r="D37" s="119"/>
      <c r="E37" s="7" t="s">
        <v>73</v>
      </c>
      <c r="F37" s="7" t="s">
        <v>96</v>
      </c>
      <c r="G37" s="7" t="s">
        <v>98</v>
      </c>
      <c r="H37" s="7" t="s">
        <v>70</v>
      </c>
      <c r="I37" s="267">
        <f>I38</f>
        <v>329.7</v>
      </c>
      <c r="J37" s="268"/>
    </row>
    <row r="38" spans="1:10" ht="40.5" customHeight="1" x14ac:dyDescent="0.25">
      <c r="A38" s="123" t="s">
        <v>99</v>
      </c>
      <c r="B38" s="124"/>
      <c r="C38" s="124"/>
      <c r="D38" s="125"/>
      <c r="E38" s="7" t="s">
        <v>73</v>
      </c>
      <c r="F38" s="7" t="s">
        <v>96</v>
      </c>
      <c r="G38" s="7" t="s">
        <v>98</v>
      </c>
      <c r="H38" s="7" t="s">
        <v>100</v>
      </c>
      <c r="I38" s="274">
        <v>329.7</v>
      </c>
      <c r="J38" s="290"/>
    </row>
    <row r="39" spans="1:10" ht="36" customHeight="1" x14ac:dyDescent="0.25">
      <c r="A39" s="246" t="s">
        <v>101</v>
      </c>
      <c r="B39" s="247"/>
      <c r="C39" s="247"/>
      <c r="D39" s="248"/>
      <c r="E39" s="9" t="s">
        <v>96</v>
      </c>
      <c r="F39" s="9" t="s">
        <v>68</v>
      </c>
      <c r="G39" s="9" t="s">
        <v>69</v>
      </c>
      <c r="H39" s="9" t="s">
        <v>70</v>
      </c>
      <c r="I39" s="272">
        <f>I40+I45</f>
        <v>80.5</v>
      </c>
      <c r="J39" s="273"/>
    </row>
    <row r="40" spans="1:10" ht="63.75" customHeight="1" x14ac:dyDescent="0.25">
      <c r="A40" s="117" t="s">
        <v>102</v>
      </c>
      <c r="B40" s="118"/>
      <c r="C40" s="118"/>
      <c r="D40" s="119"/>
      <c r="E40" s="7" t="s">
        <v>96</v>
      </c>
      <c r="F40" s="7" t="s">
        <v>103</v>
      </c>
      <c r="G40" s="7" t="s">
        <v>69</v>
      </c>
      <c r="H40" s="7" t="s">
        <v>70</v>
      </c>
      <c r="I40" s="274">
        <f>I41</f>
        <v>10</v>
      </c>
      <c r="J40" s="290"/>
    </row>
    <row r="41" spans="1:10" ht="90" customHeight="1" x14ac:dyDescent="0.25">
      <c r="A41" s="117" t="s">
        <v>104</v>
      </c>
      <c r="B41" s="118"/>
      <c r="C41" s="118"/>
      <c r="D41" s="119"/>
      <c r="E41" s="7" t="s">
        <v>96</v>
      </c>
      <c r="F41" s="7" t="s">
        <v>103</v>
      </c>
      <c r="G41" s="7" t="s">
        <v>75</v>
      </c>
      <c r="H41" s="7" t="s">
        <v>70</v>
      </c>
      <c r="I41" s="274">
        <f>I42</f>
        <v>10</v>
      </c>
      <c r="J41" s="290"/>
    </row>
    <row r="42" spans="1:10" ht="49.5" customHeight="1" x14ac:dyDescent="0.25">
      <c r="A42" s="117" t="s">
        <v>83</v>
      </c>
      <c r="B42" s="118"/>
      <c r="C42" s="118"/>
      <c r="D42" s="119"/>
      <c r="E42" s="7" t="s">
        <v>96</v>
      </c>
      <c r="F42" s="7" t="s">
        <v>103</v>
      </c>
      <c r="G42" s="7" t="s">
        <v>84</v>
      </c>
      <c r="H42" s="7" t="s">
        <v>70</v>
      </c>
      <c r="I42" s="274">
        <f>I43</f>
        <v>10</v>
      </c>
      <c r="J42" s="290"/>
    </row>
    <row r="43" spans="1:10" ht="57" customHeight="1" x14ac:dyDescent="0.25">
      <c r="A43" s="117" t="s">
        <v>105</v>
      </c>
      <c r="B43" s="118"/>
      <c r="C43" s="118"/>
      <c r="D43" s="119"/>
      <c r="E43" s="7" t="s">
        <v>96</v>
      </c>
      <c r="F43" s="7" t="s">
        <v>103</v>
      </c>
      <c r="G43" s="7" t="s">
        <v>106</v>
      </c>
      <c r="H43" s="7" t="s">
        <v>70</v>
      </c>
      <c r="I43" s="274">
        <f>I44</f>
        <v>10</v>
      </c>
      <c r="J43" s="290"/>
    </row>
    <row r="44" spans="1:10" ht="52.5" customHeight="1" x14ac:dyDescent="0.25">
      <c r="A44" s="131" t="s">
        <v>87</v>
      </c>
      <c r="B44" s="132"/>
      <c r="C44" s="132"/>
      <c r="D44" s="133"/>
      <c r="E44" s="7" t="s">
        <v>96</v>
      </c>
      <c r="F44" s="7" t="s">
        <v>103</v>
      </c>
      <c r="G44" s="7" t="s">
        <v>106</v>
      </c>
      <c r="H44" s="7" t="s">
        <v>88</v>
      </c>
      <c r="I44" s="267">
        <v>10</v>
      </c>
      <c r="J44" s="268"/>
    </row>
    <row r="45" spans="1:10" ht="18.75" customHeight="1" x14ac:dyDescent="0.25">
      <c r="A45" s="219" t="s">
        <v>107</v>
      </c>
      <c r="B45" s="220"/>
      <c r="C45" s="220"/>
      <c r="D45" s="221"/>
      <c r="E45" s="68" t="s">
        <v>96</v>
      </c>
      <c r="F45" s="68" t="s">
        <v>108</v>
      </c>
      <c r="G45" s="68" t="s">
        <v>69</v>
      </c>
      <c r="H45" s="68" t="s">
        <v>70</v>
      </c>
      <c r="I45" s="300">
        <f>I46+I53+I56+I50+I51</f>
        <v>70.5</v>
      </c>
      <c r="J45" s="301"/>
    </row>
    <row r="46" spans="1:10" ht="111" customHeight="1" x14ac:dyDescent="0.25">
      <c r="A46" s="123" t="s">
        <v>104</v>
      </c>
      <c r="B46" s="124"/>
      <c r="C46" s="124"/>
      <c r="D46" s="125"/>
      <c r="E46" s="7" t="s">
        <v>96</v>
      </c>
      <c r="F46" s="7" t="s">
        <v>108</v>
      </c>
      <c r="G46" s="7" t="s">
        <v>75</v>
      </c>
      <c r="H46" s="7" t="s">
        <v>70</v>
      </c>
      <c r="I46" s="267">
        <f>I47</f>
        <v>10</v>
      </c>
      <c r="J46" s="268"/>
    </row>
    <row r="47" spans="1:10" ht="47.25" customHeight="1" x14ac:dyDescent="0.25">
      <c r="A47" s="123" t="s">
        <v>83</v>
      </c>
      <c r="B47" s="124"/>
      <c r="C47" s="124"/>
      <c r="D47" s="125"/>
      <c r="E47" s="7" t="s">
        <v>96</v>
      </c>
      <c r="F47" s="7" t="s">
        <v>108</v>
      </c>
      <c r="G47" s="7" t="s">
        <v>84</v>
      </c>
      <c r="H47" s="7" t="s">
        <v>70</v>
      </c>
      <c r="I47" s="267">
        <f>I48</f>
        <v>10</v>
      </c>
      <c r="J47" s="268"/>
    </row>
    <row r="48" spans="1:10" ht="33.75" customHeight="1" x14ac:dyDescent="0.25">
      <c r="A48" s="123" t="s">
        <v>109</v>
      </c>
      <c r="B48" s="124"/>
      <c r="C48" s="124"/>
      <c r="D48" s="125"/>
      <c r="E48" s="7" t="s">
        <v>96</v>
      </c>
      <c r="F48" s="7" t="s">
        <v>108</v>
      </c>
      <c r="G48" s="7" t="s">
        <v>110</v>
      </c>
      <c r="H48" s="7" t="s">
        <v>70</v>
      </c>
      <c r="I48" s="267">
        <f>I49</f>
        <v>10</v>
      </c>
      <c r="J48" s="268"/>
    </row>
    <row r="49" spans="1:10" ht="45" customHeight="1" x14ac:dyDescent="0.25">
      <c r="A49" s="123" t="s">
        <v>87</v>
      </c>
      <c r="B49" s="124"/>
      <c r="C49" s="124"/>
      <c r="D49" s="125"/>
      <c r="E49" s="7" t="s">
        <v>96</v>
      </c>
      <c r="F49" s="7" t="s">
        <v>108</v>
      </c>
      <c r="G49" s="7" t="s">
        <v>110</v>
      </c>
      <c r="H49" s="7" t="s">
        <v>88</v>
      </c>
      <c r="I49" s="267">
        <v>10</v>
      </c>
      <c r="J49" s="268"/>
    </row>
    <row r="50" spans="1:10" ht="45" customHeight="1" x14ac:dyDescent="0.25">
      <c r="A50" s="123" t="s">
        <v>87</v>
      </c>
      <c r="B50" s="124"/>
      <c r="C50" s="124"/>
      <c r="D50" s="125"/>
      <c r="E50" s="7" t="s">
        <v>96</v>
      </c>
      <c r="F50" s="7" t="s">
        <v>108</v>
      </c>
      <c r="G50" s="7" t="s">
        <v>394</v>
      </c>
      <c r="H50" s="7" t="s">
        <v>88</v>
      </c>
      <c r="I50" s="267">
        <v>45</v>
      </c>
      <c r="J50" s="268"/>
    </row>
    <row r="51" spans="1:10" ht="45" customHeight="1" x14ac:dyDescent="0.25">
      <c r="A51" s="123" t="s">
        <v>395</v>
      </c>
      <c r="B51" s="124"/>
      <c r="C51" s="124"/>
      <c r="D51" s="125"/>
      <c r="E51" s="7" t="s">
        <v>96</v>
      </c>
      <c r="F51" s="7" t="s">
        <v>108</v>
      </c>
      <c r="G51" s="7" t="s">
        <v>394</v>
      </c>
      <c r="H51" s="7" t="s">
        <v>70</v>
      </c>
      <c r="I51" s="267">
        <f>I52</f>
        <v>0.5</v>
      </c>
      <c r="J51" s="268"/>
    </row>
    <row r="52" spans="1:10" ht="45" customHeight="1" x14ac:dyDescent="0.25">
      <c r="A52" s="123" t="s">
        <v>87</v>
      </c>
      <c r="B52" s="124"/>
      <c r="C52" s="124"/>
      <c r="D52" s="125"/>
      <c r="E52" s="7" t="s">
        <v>96</v>
      </c>
      <c r="F52" s="7" t="s">
        <v>108</v>
      </c>
      <c r="G52" s="7" t="s">
        <v>394</v>
      </c>
      <c r="H52" s="7" t="s">
        <v>88</v>
      </c>
      <c r="I52" s="267">
        <v>0.5</v>
      </c>
      <c r="J52" s="268"/>
    </row>
    <row r="53" spans="1:10" ht="78.75" customHeight="1" x14ac:dyDescent="0.25">
      <c r="A53" s="246" t="s">
        <v>325</v>
      </c>
      <c r="B53" s="247"/>
      <c r="C53" s="247"/>
      <c r="D53" s="248"/>
      <c r="E53" s="9" t="s">
        <v>96</v>
      </c>
      <c r="F53" s="9" t="s">
        <v>108</v>
      </c>
      <c r="G53" s="9" t="s">
        <v>350</v>
      </c>
      <c r="H53" s="9" t="s">
        <v>70</v>
      </c>
      <c r="I53" s="294">
        <f>I55</f>
        <v>5</v>
      </c>
      <c r="J53" s="295"/>
    </row>
    <row r="54" spans="1:10" ht="36" customHeight="1" x14ac:dyDescent="0.25">
      <c r="A54" s="139" t="s">
        <v>374</v>
      </c>
      <c r="B54" s="217"/>
      <c r="C54" s="217"/>
      <c r="D54" s="218"/>
      <c r="E54" s="68" t="s">
        <v>96</v>
      </c>
      <c r="F54" s="68" t="s">
        <v>108</v>
      </c>
      <c r="G54" s="68" t="s">
        <v>323</v>
      </c>
      <c r="H54" s="68" t="s">
        <v>70</v>
      </c>
      <c r="I54" s="298">
        <f>I55</f>
        <v>5</v>
      </c>
      <c r="J54" s="299"/>
    </row>
    <row r="55" spans="1:10" ht="46.5" customHeight="1" x14ac:dyDescent="0.25">
      <c r="A55" s="123" t="s">
        <v>87</v>
      </c>
      <c r="B55" s="124"/>
      <c r="C55" s="124"/>
      <c r="D55" s="125"/>
      <c r="E55" s="7" t="s">
        <v>96</v>
      </c>
      <c r="F55" s="7" t="s">
        <v>108</v>
      </c>
      <c r="G55" s="7" t="s">
        <v>324</v>
      </c>
      <c r="H55" s="7" t="s">
        <v>88</v>
      </c>
      <c r="I55" s="296">
        <v>5</v>
      </c>
      <c r="J55" s="297"/>
    </row>
    <row r="56" spans="1:10" ht="90" customHeight="1" x14ac:dyDescent="0.25">
      <c r="A56" s="278" t="s">
        <v>327</v>
      </c>
      <c r="B56" s="279"/>
      <c r="C56" s="279"/>
      <c r="D56" s="280"/>
      <c r="E56" s="71" t="s">
        <v>96</v>
      </c>
      <c r="F56" s="71" t="s">
        <v>108</v>
      </c>
      <c r="G56" s="71" t="s">
        <v>349</v>
      </c>
      <c r="H56" s="71" t="s">
        <v>70</v>
      </c>
      <c r="I56" s="310">
        <f>I58</f>
        <v>10</v>
      </c>
      <c r="J56" s="311"/>
    </row>
    <row r="57" spans="1:10" ht="34.5" customHeight="1" x14ac:dyDescent="0.25">
      <c r="A57" s="283" t="s">
        <v>109</v>
      </c>
      <c r="B57" s="217"/>
      <c r="C57" s="217"/>
      <c r="D57" s="218"/>
      <c r="E57" s="68" t="s">
        <v>96</v>
      </c>
      <c r="F57" s="68" t="s">
        <v>108</v>
      </c>
      <c r="G57" s="68" t="s">
        <v>326</v>
      </c>
      <c r="H57" s="68" t="s">
        <v>70</v>
      </c>
      <c r="I57" s="298">
        <f>I58</f>
        <v>10</v>
      </c>
      <c r="J57" s="299"/>
    </row>
    <row r="58" spans="1:10" ht="49.5" customHeight="1" x14ac:dyDescent="0.25">
      <c r="A58" s="123" t="s">
        <v>87</v>
      </c>
      <c r="B58" s="124"/>
      <c r="C58" s="124"/>
      <c r="D58" s="125"/>
      <c r="E58" s="7" t="s">
        <v>96</v>
      </c>
      <c r="F58" s="7" t="s">
        <v>108</v>
      </c>
      <c r="G58" s="7" t="s">
        <v>326</v>
      </c>
      <c r="H58" s="7" t="s">
        <v>88</v>
      </c>
      <c r="I58" s="296">
        <v>10</v>
      </c>
      <c r="J58" s="297"/>
    </row>
    <row r="59" spans="1:10" x14ac:dyDescent="0.25">
      <c r="A59" s="262" t="s">
        <v>111</v>
      </c>
      <c r="B59" s="308"/>
      <c r="C59" s="308"/>
      <c r="D59" s="309"/>
      <c r="E59" s="5" t="s">
        <v>81</v>
      </c>
      <c r="F59" s="5" t="s">
        <v>68</v>
      </c>
      <c r="G59" s="5" t="s">
        <v>69</v>
      </c>
      <c r="H59" s="5" t="s">
        <v>70</v>
      </c>
      <c r="I59" s="265">
        <f>I60+I71</f>
        <v>9356.0999999999985</v>
      </c>
      <c r="J59" s="266"/>
    </row>
    <row r="60" spans="1:10" ht="30.75" customHeight="1" x14ac:dyDescent="0.25">
      <c r="A60" s="117" t="s">
        <v>112</v>
      </c>
      <c r="B60" s="118"/>
      <c r="C60" s="118"/>
      <c r="D60" s="119"/>
      <c r="E60" s="7" t="s">
        <v>81</v>
      </c>
      <c r="F60" s="7" t="s">
        <v>103</v>
      </c>
      <c r="G60" s="7" t="s">
        <v>69</v>
      </c>
      <c r="H60" s="7" t="s">
        <v>70</v>
      </c>
      <c r="I60" s="270">
        <f>I61+I64+I67</f>
        <v>7153.7999999999993</v>
      </c>
      <c r="J60" s="271"/>
    </row>
    <row r="61" spans="1:10" ht="108" customHeight="1" x14ac:dyDescent="0.25">
      <c r="A61" s="117" t="s">
        <v>328</v>
      </c>
      <c r="B61" s="118"/>
      <c r="C61" s="118"/>
      <c r="D61" s="119"/>
      <c r="E61" s="7" t="s">
        <v>81</v>
      </c>
      <c r="F61" s="7" t="s">
        <v>103</v>
      </c>
      <c r="G61" s="7" t="s">
        <v>113</v>
      </c>
      <c r="H61" s="7" t="s">
        <v>70</v>
      </c>
      <c r="I61" s="270">
        <v>851.82</v>
      </c>
      <c r="J61" s="271"/>
    </row>
    <row r="62" spans="1:10" ht="44.25" customHeight="1" x14ac:dyDescent="0.25">
      <c r="A62" s="117" t="s">
        <v>114</v>
      </c>
      <c r="B62" s="118"/>
      <c r="C62" s="118"/>
      <c r="D62" s="119"/>
      <c r="E62" s="7" t="s">
        <v>81</v>
      </c>
      <c r="F62" s="7" t="s">
        <v>103</v>
      </c>
      <c r="G62" s="7" t="s">
        <v>115</v>
      </c>
      <c r="H62" s="7" t="s">
        <v>70</v>
      </c>
      <c r="I62" s="270">
        <f>I63</f>
        <v>851.82</v>
      </c>
      <c r="J62" s="271"/>
    </row>
    <row r="63" spans="1:10" ht="54" customHeight="1" x14ac:dyDescent="0.25">
      <c r="A63" s="123" t="s">
        <v>87</v>
      </c>
      <c r="B63" s="124"/>
      <c r="C63" s="124"/>
      <c r="D63" s="125"/>
      <c r="E63" s="7" t="s">
        <v>81</v>
      </c>
      <c r="F63" s="7" t="s">
        <v>103</v>
      </c>
      <c r="G63" s="7" t="s">
        <v>115</v>
      </c>
      <c r="H63" s="7" t="s">
        <v>88</v>
      </c>
      <c r="I63" s="270">
        <v>851.82</v>
      </c>
      <c r="J63" s="271"/>
    </row>
    <row r="64" spans="1:10" ht="105" customHeight="1" x14ac:dyDescent="0.25">
      <c r="A64" s="246" t="s">
        <v>348</v>
      </c>
      <c r="B64" s="247"/>
      <c r="C64" s="247"/>
      <c r="D64" s="248"/>
      <c r="E64" s="9" t="s">
        <v>81</v>
      </c>
      <c r="F64" s="9" t="s">
        <v>103</v>
      </c>
      <c r="G64" s="9" t="s">
        <v>347</v>
      </c>
      <c r="H64" s="9" t="s">
        <v>70</v>
      </c>
      <c r="I64" s="292">
        <f>I65</f>
        <v>4</v>
      </c>
      <c r="J64" s="293"/>
    </row>
    <row r="65" spans="1:10" ht="51" customHeight="1" x14ac:dyDescent="0.25">
      <c r="A65" s="139" t="s">
        <v>373</v>
      </c>
      <c r="B65" s="140"/>
      <c r="C65" s="140"/>
      <c r="D65" s="141"/>
      <c r="E65" s="7" t="s">
        <v>81</v>
      </c>
      <c r="F65" s="7" t="s">
        <v>103</v>
      </c>
      <c r="G65" s="7" t="s">
        <v>346</v>
      </c>
      <c r="H65" s="7" t="s">
        <v>70</v>
      </c>
      <c r="I65" s="270">
        <f>I66</f>
        <v>4</v>
      </c>
      <c r="J65" s="271"/>
    </row>
    <row r="66" spans="1:10" ht="54" customHeight="1" x14ac:dyDescent="0.25">
      <c r="A66" s="139" t="s">
        <v>87</v>
      </c>
      <c r="B66" s="140"/>
      <c r="C66" s="140"/>
      <c r="D66" s="141"/>
      <c r="E66" s="7" t="s">
        <v>81</v>
      </c>
      <c r="F66" s="7" t="s">
        <v>103</v>
      </c>
      <c r="G66" s="7" t="s">
        <v>346</v>
      </c>
      <c r="H66" s="7" t="s">
        <v>88</v>
      </c>
      <c r="I66" s="270">
        <v>4</v>
      </c>
      <c r="J66" s="271"/>
    </row>
    <row r="67" spans="1:10" ht="27" customHeight="1" x14ac:dyDescent="0.25">
      <c r="A67" s="246" t="s">
        <v>385</v>
      </c>
      <c r="B67" s="247"/>
      <c r="C67" s="247"/>
      <c r="D67" s="248"/>
      <c r="E67" s="9" t="s">
        <v>81</v>
      </c>
      <c r="F67" s="9" t="s">
        <v>103</v>
      </c>
      <c r="G67" s="9" t="s">
        <v>386</v>
      </c>
      <c r="H67" s="9" t="s">
        <v>70</v>
      </c>
      <c r="I67" s="292">
        <f>I68+I69</f>
        <v>6297.98</v>
      </c>
      <c r="J67" s="293"/>
    </row>
    <row r="68" spans="1:10" ht="47.25" customHeight="1" x14ac:dyDescent="0.25">
      <c r="A68" s="139" t="s">
        <v>87</v>
      </c>
      <c r="B68" s="140"/>
      <c r="C68" s="140"/>
      <c r="D68" s="141"/>
      <c r="E68" s="7" t="s">
        <v>81</v>
      </c>
      <c r="F68" s="7" t="s">
        <v>103</v>
      </c>
      <c r="G68" s="7" t="s">
        <v>386</v>
      </c>
      <c r="H68" s="7" t="s">
        <v>88</v>
      </c>
      <c r="I68" s="270">
        <v>6235</v>
      </c>
      <c r="J68" s="271"/>
    </row>
    <row r="69" spans="1:10" ht="33" customHeight="1" x14ac:dyDescent="0.25">
      <c r="A69" s="139" t="s">
        <v>387</v>
      </c>
      <c r="B69" s="140"/>
      <c r="C69" s="140"/>
      <c r="D69" s="141"/>
      <c r="E69" s="7" t="s">
        <v>81</v>
      </c>
      <c r="F69" s="7" t="s">
        <v>103</v>
      </c>
      <c r="G69" s="7" t="s">
        <v>386</v>
      </c>
      <c r="H69" s="7" t="s">
        <v>70</v>
      </c>
      <c r="I69" s="270">
        <f>I70</f>
        <v>62.98</v>
      </c>
      <c r="J69" s="271"/>
    </row>
    <row r="70" spans="1:10" ht="47.25" customHeight="1" x14ac:dyDescent="0.25">
      <c r="A70" s="139" t="s">
        <v>87</v>
      </c>
      <c r="B70" s="140"/>
      <c r="C70" s="140"/>
      <c r="D70" s="141"/>
      <c r="E70" s="7" t="s">
        <v>81</v>
      </c>
      <c r="F70" s="7" t="s">
        <v>103</v>
      </c>
      <c r="G70" s="7" t="s">
        <v>386</v>
      </c>
      <c r="H70" s="7" t="s">
        <v>88</v>
      </c>
      <c r="I70" s="270">
        <v>62.98</v>
      </c>
      <c r="J70" s="271"/>
    </row>
    <row r="71" spans="1:10" ht="32.25" customHeight="1" x14ac:dyDescent="0.25">
      <c r="A71" s="156" t="s">
        <v>116</v>
      </c>
      <c r="B71" s="157"/>
      <c r="C71" s="157"/>
      <c r="D71" s="158"/>
      <c r="E71" s="23" t="s">
        <v>81</v>
      </c>
      <c r="F71" s="23" t="s">
        <v>117</v>
      </c>
      <c r="G71" s="23" t="s">
        <v>69</v>
      </c>
      <c r="H71" s="23" t="s">
        <v>70</v>
      </c>
      <c r="I71" s="286">
        <f>I72+I76+I79+I82</f>
        <v>2202.3000000000002</v>
      </c>
      <c r="J71" s="291"/>
    </row>
    <row r="72" spans="1:10" ht="108.75" customHeight="1" x14ac:dyDescent="0.25">
      <c r="A72" s="117" t="s">
        <v>82</v>
      </c>
      <c r="B72" s="118"/>
      <c r="C72" s="118"/>
      <c r="D72" s="119"/>
      <c r="E72" s="7" t="s">
        <v>81</v>
      </c>
      <c r="F72" s="7" t="s">
        <v>117</v>
      </c>
      <c r="G72" s="7" t="s">
        <v>75</v>
      </c>
      <c r="H72" s="7" t="s">
        <v>70</v>
      </c>
      <c r="I72" s="267">
        <f>I73</f>
        <v>2144.4</v>
      </c>
      <c r="J72" s="268"/>
    </row>
    <row r="73" spans="1:10" ht="48" customHeight="1" x14ac:dyDescent="0.25">
      <c r="A73" s="117" t="s">
        <v>83</v>
      </c>
      <c r="B73" s="118"/>
      <c r="C73" s="118"/>
      <c r="D73" s="119"/>
      <c r="E73" s="7" t="s">
        <v>81</v>
      </c>
      <c r="F73" s="7" t="s">
        <v>117</v>
      </c>
      <c r="G73" s="7" t="s">
        <v>84</v>
      </c>
      <c r="H73" s="7" t="s">
        <v>70</v>
      </c>
      <c r="I73" s="274">
        <f>I74</f>
        <v>2144.4</v>
      </c>
      <c r="J73" s="290"/>
    </row>
    <row r="74" spans="1:10" ht="63" customHeight="1" x14ac:dyDescent="0.25">
      <c r="A74" s="123" t="s">
        <v>118</v>
      </c>
      <c r="B74" s="124"/>
      <c r="C74" s="124"/>
      <c r="D74" s="125"/>
      <c r="E74" s="7" t="s">
        <v>81</v>
      </c>
      <c r="F74" s="7" t="s">
        <v>117</v>
      </c>
      <c r="G74" s="7" t="s">
        <v>119</v>
      </c>
      <c r="H74" s="7" t="s">
        <v>70</v>
      </c>
      <c r="I74" s="267">
        <f>I75</f>
        <v>2144.4</v>
      </c>
      <c r="J74" s="268"/>
    </row>
    <row r="75" spans="1:10" ht="34.5" customHeight="1" x14ac:dyDescent="0.25">
      <c r="A75" s="123" t="s">
        <v>99</v>
      </c>
      <c r="B75" s="124"/>
      <c r="C75" s="124"/>
      <c r="D75" s="125"/>
      <c r="E75" s="7" t="s">
        <v>81</v>
      </c>
      <c r="F75" s="7" t="s">
        <v>117</v>
      </c>
      <c r="G75" s="7" t="s">
        <v>119</v>
      </c>
      <c r="H75" s="7" t="s">
        <v>100</v>
      </c>
      <c r="I75" s="267">
        <v>2144.4</v>
      </c>
      <c r="J75" s="268"/>
    </row>
    <row r="76" spans="1:10" ht="92.25" customHeight="1" x14ac:dyDescent="0.25">
      <c r="A76" s="278" t="s">
        <v>341</v>
      </c>
      <c r="B76" s="279"/>
      <c r="C76" s="279"/>
      <c r="D76" s="280"/>
      <c r="E76" s="71" t="s">
        <v>81</v>
      </c>
      <c r="F76" s="71" t="s">
        <v>117</v>
      </c>
      <c r="G76" s="71" t="s">
        <v>338</v>
      </c>
      <c r="H76" s="71" t="s">
        <v>70</v>
      </c>
      <c r="I76" s="306">
        <f>I77</f>
        <v>2</v>
      </c>
      <c r="J76" s="307"/>
    </row>
    <row r="77" spans="1:10" ht="45" customHeight="1" x14ac:dyDescent="0.25">
      <c r="A77" s="123" t="s">
        <v>340</v>
      </c>
      <c r="B77" s="124"/>
      <c r="C77" s="124"/>
      <c r="D77" s="125"/>
      <c r="E77" s="7" t="s">
        <v>81</v>
      </c>
      <c r="F77" s="7" t="s">
        <v>117</v>
      </c>
      <c r="G77" s="7" t="s">
        <v>339</v>
      </c>
      <c r="H77" s="7" t="s">
        <v>70</v>
      </c>
      <c r="I77" s="267">
        <f>I78</f>
        <v>2</v>
      </c>
      <c r="J77" s="268"/>
    </row>
    <row r="78" spans="1:10" ht="51.75" customHeight="1" x14ac:dyDescent="0.25">
      <c r="A78" s="123" t="s">
        <v>87</v>
      </c>
      <c r="B78" s="124"/>
      <c r="C78" s="124"/>
      <c r="D78" s="125"/>
      <c r="E78" s="7" t="s">
        <v>81</v>
      </c>
      <c r="F78" s="7" t="s">
        <v>117</v>
      </c>
      <c r="G78" s="7" t="s">
        <v>339</v>
      </c>
      <c r="H78" s="7" t="s">
        <v>88</v>
      </c>
      <c r="I78" s="267">
        <v>2</v>
      </c>
      <c r="J78" s="268"/>
    </row>
    <row r="79" spans="1:10" ht="73.5" customHeight="1" x14ac:dyDescent="0.25">
      <c r="A79" s="278" t="s">
        <v>345</v>
      </c>
      <c r="B79" s="279"/>
      <c r="C79" s="279"/>
      <c r="D79" s="280"/>
      <c r="E79" s="71" t="s">
        <v>81</v>
      </c>
      <c r="F79" s="71" t="s">
        <v>117</v>
      </c>
      <c r="G79" s="71" t="s">
        <v>342</v>
      </c>
      <c r="H79" s="71" t="s">
        <v>70</v>
      </c>
      <c r="I79" s="306">
        <f>I80</f>
        <v>10</v>
      </c>
      <c r="J79" s="307"/>
    </row>
    <row r="80" spans="1:10" ht="51.75" customHeight="1" x14ac:dyDescent="0.25">
      <c r="A80" s="123" t="s">
        <v>344</v>
      </c>
      <c r="B80" s="124"/>
      <c r="C80" s="124"/>
      <c r="D80" s="125"/>
      <c r="E80" s="7" t="s">
        <v>81</v>
      </c>
      <c r="F80" s="7" t="s">
        <v>117</v>
      </c>
      <c r="G80" s="7" t="s">
        <v>343</v>
      </c>
      <c r="H80" s="7" t="s">
        <v>70</v>
      </c>
      <c r="I80" s="267">
        <f>I81</f>
        <v>10</v>
      </c>
      <c r="J80" s="268"/>
    </row>
    <row r="81" spans="1:10" ht="51.75" customHeight="1" x14ac:dyDescent="0.25">
      <c r="A81" s="123" t="s">
        <v>87</v>
      </c>
      <c r="B81" s="124"/>
      <c r="C81" s="124"/>
      <c r="D81" s="125"/>
      <c r="E81" s="7" t="s">
        <v>81</v>
      </c>
      <c r="F81" s="7" t="s">
        <v>117</v>
      </c>
      <c r="G81" s="7" t="s">
        <v>343</v>
      </c>
      <c r="H81" s="7" t="s">
        <v>88</v>
      </c>
      <c r="I81" s="267">
        <v>10</v>
      </c>
      <c r="J81" s="268"/>
    </row>
    <row r="82" spans="1:10" ht="81" customHeight="1" x14ac:dyDescent="0.25">
      <c r="A82" s="246" t="s">
        <v>389</v>
      </c>
      <c r="B82" s="247"/>
      <c r="C82" s="247"/>
      <c r="D82" s="248"/>
      <c r="E82" s="9" t="s">
        <v>81</v>
      </c>
      <c r="F82" s="9" t="s">
        <v>117</v>
      </c>
      <c r="G82" s="9" t="s">
        <v>388</v>
      </c>
      <c r="H82" s="9" t="s">
        <v>70</v>
      </c>
      <c r="I82" s="272">
        <f>I85+I83</f>
        <v>45.9</v>
      </c>
      <c r="J82" s="273"/>
    </row>
    <row r="83" spans="1:10" ht="50.25" customHeight="1" x14ac:dyDescent="0.25">
      <c r="A83" s="283" t="s">
        <v>390</v>
      </c>
      <c r="B83" s="217"/>
      <c r="C83" s="217"/>
      <c r="D83" s="218"/>
      <c r="E83" s="68" t="s">
        <v>81</v>
      </c>
      <c r="F83" s="68" t="s">
        <v>117</v>
      </c>
      <c r="G83" s="87" t="s">
        <v>391</v>
      </c>
      <c r="H83" s="68" t="s">
        <v>70</v>
      </c>
      <c r="I83" s="288">
        <f>I84</f>
        <v>0.5</v>
      </c>
      <c r="J83" s="289"/>
    </row>
    <row r="84" spans="1:10" ht="82.5" customHeight="1" x14ac:dyDescent="0.25">
      <c r="A84" s="139" t="s">
        <v>432</v>
      </c>
      <c r="B84" s="217"/>
      <c r="C84" s="217"/>
      <c r="D84" s="218"/>
      <c r="E84" s="87" t="s">
        <v>81</v>
      </c>
      <c r="F84" s="87" t="s">
        <v>117</v>
      </c>
      <c r="G84" s="87" t="s">
        <v>391</v>
      </c>
      <c r="H84" s="87" t="s">
        <v>431</v>
      </c>
      <c r="I84" s="288">
        <v>0.5</v>
      </c>
      <c r="J84" s="289"/>
    </row>
    <row r="85" spans="1:10" ht="77.25" customHeight="1" x14ac:dyDescent="0.25">
      <c r="A85" s="139" t="s">
        <v>432</v>
      </c>
      <c r="B85" s="217"/>
      <c r="C85" s="217"/>
      <c r="D85" s="218"/>
      <c r="E85" s="87" t="s">
        <v>81</v>
      </c>
      <c r="F85" s="87" t="s">
        <v>117</v>
      </c>
      <c r="G85" s="87" t="s">
        <v>392</v>
      </c>
      <c r="H85" s="87" t="s">
        <v>431</v>
      </c>
      <c r="I85" s="288">
        <v>45.4</v>
      </c>
      <c r="J85" s="289"/>
    </row>
    <row r="86" spans="1:10" ht="31.5" customHeight="1" x14ac:dyDescent="0.25">
      <c r="A86" s="246" t="s">
        <v>120</v>
      </c>
      <c r="B86" s="247"/>
      <c r="C86" s="247"/>
      <c r="D86" s="248"/>
      <c r="E86" s="9" t="s">
        <v>121</v>
      </c>
      <c r="F86" s="9" t="s">
        <v>68</v>
      </c>
      <c r="G86" s="9" t="s">
        <v>69</v>
      </c>
      <c r="H86" s="9" t="s">
        <v>70</v>
      </c>
      <c r="I86" s="272">
        <f>I87+I100</f>
        <v>1926.5</v>
      </c>
      <c r="J86" s="273"/>
    </row>
    <row r="87" spans="1:10" x14ac:dyDescent="0.25">
      <c r="A87" s="275" t="s">
        <v>122</v>
      </c>
      <c r="B87" s="276"/>
      <c r="C87" s="276"/>
      <c r="D87" s="277"/>
      <c r="E87" s="4" t="s">
        <v>121</v>
      </c>
      <c r="F87" s="4" t="s">
        <v>73</v>
      </c>
      <c r="G87" s="16" t="s">
        <v>69</v>
      </c>
      <c r="H87" s="7" t="s">
        <v>70</v>
      </c>
      <c r="I87" s="274">
        <f>I88+I92+I95+I98</f>
        <v>1477</v>
      </c>
      <c r="J87" s="257"/>
    </row>
    <row r="88" spans="1:10" ht="106.5" customHeight="1" x14ac:dyDescent="0.25">
      <c r="A88" s="251" t="s">
        <v>82</v>
      </c>
      <c r="B88" s="252"/>
      <c r="C88" s="252"/>
      <c r="D88" s="253"/>
      <c r="E88" s="7" t="s">
        <v>121</v>
      </c>
      <c r="F88" s="7" t="s">
        <v>73</v>
      </c>
      <c r="G88" s="8" t="s">
        <v>75</v>
      </c>
      <c r="H88" s="7" t="s">
        <v>70</v>
      </c>
      <c r="I88" s="267">
        <f>I89</f>
        <v>1352</v>
      </c>
      <c r="J88" s="271"/>
    </row>
    <row r="89" spans="1:10" ht="46.5" customHeight="1" x14ac:dyDescent="0.25">
      <c r="A89" s="251" t="s">
        <v>83</v>
      </c>
      <c r="B89" s="252"/>
      <c r="C89" s="252"/>
      <c r="D89" s="253"/>
      <c r="E89" s="7" t="s">
        <v>121</v>
      </c>
      <c r="F89" s="7" t="s">
        <v>73</v>
      </c>
      <c r="G89" s="8" t="s">
        <v>84</v>
      </c>
      <c r="H89" s="7" t="s">
        <v>70</v>
      </c>
      <c r="I89" s="267">
        <f>I90</f>
        <v>1352</v>
      </c>
      <c r="J89" s="271"/>
    </row>
    <row r="90" spans="1:10" ht="24" customHeight="1" x14ac:dyDescent="0.25">
      <c r="A90" s="200" t="s">
        <v>123</v>
      </c>
      <c r="B90" s="201"/>
      <c r="C90" s="201"/>
      <c r="D90" s="202"/>
      <c r="E90" s="7" t="s">
        <v>121</v>
      </c>
      <c r="F90" s="7" t="s">
        <v>73</v>
      </c>
      <c r="G90" s="8" t="s">
        <v>124</v>
      </c>
      <c r="H90" s="7" t="s">
        <v>70</v>
      </c>
      <c r="I90" s="267">
        <f>I91</f>
        <v>1352</v>
      </c>
      <c r="J90" s="268"/>
    </row>
    <row r="91" spans="1:10" ht="49.5" customHeight="1" x14ac:dyDescent="0.25">
      <c r="A91" s="123" t="s">
        <v>87</v>
      </c>
      <c r="B91" s="124"/>
      <c r="C91" s="124"/>
      <c r="D91" s="125"/>
      <c r="E91" s="7" t="s">
        <v>121</v>
      </c>
      <c r="F91" s="7" t="s">
        <v>73</v>
      </c>
      <c r="G91" s="8" t="s">
        <v>124</v>
      </c>
      <c r="H91" s="43">
        <v>240</v>
      </c>
      <c r="I91" s="270">
        <v>1352</v>
      </c>
      <c r="J91" s="271"/>
    </row>
    <row r="92" spans="1:10" ht="93" customHeight="1" x14ac:dyDescent="0.25">
      <c r="A92" s="278" t="s">
        <v>330</v>
      </c>
      <c r="B92" s="279"/>
      <c r="C92" s="279"/>
      <c r="D92" s="280"/>
      <c r="E92" s="71" t="s">
        <v>121</v>
      </c>
      <c r="F92" s="71" t="s">
        <v>73</v>
      </c>
      <c r="G92" s="70" t="s">
        <v>329</v>
      </c>
      <c r="H92" s="71" t="s">
        <v>70</v>
      </c>
      <c r="I92" s="281">
        <f>I93</f>
        <v>5</v>
      </c>
      <c r="J92" s="282"/>
    </row>
    <row r="93" spans="1:10" ht="43.5" customHeight="1" x14ac:dyDescent="0.25">
      <c r="A93" s="123" t="s">
        <v>332</v>
      </c>
      <c r="B93" s="124"/>
      <c r="C93" s="124"/>
      <c r="D93" s="125"/>
      <c r="E93" s="7" t="s">
        <v>121</v>
      </c>
      <c r="F93" s="7" t="s">
        <v>73</v>
      </c>
      <c r="G93" s="8" t="s">
        <v>333</v>
      </c>
      <c r="H93" s="7" t="s">
        <v>70</v>
      </c>
      <c r="I93" s="270">
        <f>I94</f>
        <v>5</v>
      </c>
      <c r="J93" s="271"/>
    </row>
    <row r="94" spans="1:10" ht="45" customHeight="1" x14ac:dyDescent="0.25">
      <c r="A94" s="123" t="s">
        <v>87</v>
      </c>
      <c r="B94" s="124"/>
      <c r="C94" s="124"/>
      <c r="D94" s="125"/>
      <c r="E94" s="7" t="s">
        <v>121</v>
      </c>
      <c r="F94" s="7" t="s">
        <v>73</v>
      </c>
      <c r="G94" s="8" t="s">
        <v>333</v>
      </c>
      <c r="H94" s="7" t="s">
        <v>88</v>
      </c>
      <c r="I94" s="270">
        <v>5</v>
      </c>
      <c r="J94" s="271"/>
    </row>
    <row r="95" spans="1:10" ht="91.5" customHeight="1" x14ac:dyDescent="0.25">
      <c r="A95" s="278" t="s">
        <v>334</v>
      </c>
      <c r="B95" s="279"/>
      <c r="C95" s="279"/>
      <c r="D95" s="280"/>
      <c r="E95" s="71" t="s">
        <v>121</v>
      </c>
      <c r="F95" s="71" t="s">
        <v>73</v>
      </c>
      <c r="G95" s="70" t="s">
        <v>335</v>
      </c>
      <c r="H95" s="71" t="s">
        <v>70</v>
      </c>
      <c r="I95" s="281">
        <f>I96</f>
        <v>20</v>
      </c>
      <c r="J95" s="282"/>
    </row>
    <row r="96" spans="1:10" ht="52.5" customHeight="1" x14ac:dyDescent="0.25">
      <c r="A96" s="283" t="s">
        <v>337</v>
      </c>
      <c r="B96" s="217"/>
      <c r="C96" s="217"/>
      <c r="D96" s="218"/>
      <c r="E96" s="68" t="s">
        <v>121</v>
      </c>
      <c r="F96" s="68" t="s">
        <v>73</v>
      </c>
      <c r="G96" s="56" t="s">
        <v>336</v>
      </c>
      <c r="H96" s="68" t="s">
        <v>70</v>
      </c>
      <c r="I96" s="284">
        <f>I97</f>
        <v>20</v>
      </c>
      <c r="J96" s="285"/>
    </row>
    <row r="97" spans="1:10" ht="54" customHeight="1" x14ac:dyDescent="0.25">
      <c r="A97" s="139" t="s">
        <v>87</v>
      </c>
      <c r="B97" s="217"/>
      <c r="C97" s="217"/>
      <c r="D97" s="218"/>
      <c r="E97" s="68" t="s">
        <v>121</v>
      </c>
      <c r="F97" s="68" t="s">
        <v>73</v>
      </c>
      <c r="G97" s="69" t="s">
        <v>336</v>
      </c>
      <c r="H97" s="68" t="s">
        <v>88</v>
      </c>
      <c r="I97" s="284">
        <v>20</v>
      </c>
      <c r="J97" s="285"/>
    </row>
    <row r="98" spans="1:10" ht="80.25" customHeight="1" x14ac:dyDescent="0.25">
      <c r="A98" s="246" t="s">
        <v>408</v>
      </c>
      <c r="B98" s="247"/>
      <c r="C98" s="247"/>
      <c r="D98" s="248"/>
      <c r="E98" s="9" t="s">
        <v>121</v>
      </c>
      <c r="F98" s="9" t="s">
        <v>73</v>
      </c>
      <c r="G98" s="9" t="s">
        <v>393</v>
      </c>
      <c r="H98" s="9" t="s">
        <v>70</v>
      </c>
      <c r="I98" s="312">
        <f>I99</f>
        <v>100</v>
      </c>
      <c r="J98" s="313"/>
    </row>
    <row r="99" spans="1:10" ht="54" customHeight="1" x14ac:dyDescent="0.25">
      <c r="A99" s="139" t="s">
        <v>87</v>
      </c>
      <c r="B99" s="217"/>
      <c r="C99" s="217"/>
      <c r="D99" s="218"/>
      <c r="E99" s="87" t="s">
        <v>121</v>
      </c>
      <c r="F99" s="87" t="s">
        <v>73</v>
      </c>
      <c r="G99" s="95" t="s">
        <v>430</v>
      </c>
      <c r="H99" s="87" t="s">
        <v>88</v>
      </c>
      <c r="I99" s="284">
        <v>100</v>
      </c>
      <c r="J99" s="285"/>
    </row>
    <row r="100" spans="1:10" ht="24.75" customHeight="1" x14ac:dyDescent="0.25">
      <c r="A100" s="156" t="s">
        <v>331</v>
      </c>
      <c r="B100" s="209"/>
      <c r="C100" s="209"/>
      <c r="D100" s="210"/>
      <c r="E100" s="23" t="s">
        <v>121</v>
      </c>
      <c r="F100" s="23" t="s">
        <v>96</v>
      </c>
      <c r="G100" s="23" t="s">
        <v>69</v>
      </c>
      <c r="H100" s="23" t="s">
        <v>70</v>
      </c>
      <c r="I100" s="286">
        <f>I101</f>
        <v>449.5</v>
      </c>
      <c r="J100" s="287"/>
    </row>
    <row r="101" spans="1:10" ht="74.25" customHeight="1" x14ac:dyDescent="0.25">
      <c r="A101" s="117" t="s">
        <v>74</v>
      </c>
      <c r="B101" s="118"/>
      <c r="C101" s="118"/>
      <c r="D101" s="119"/>
      <c r="E101" s="7" t="s">
        <v>121</v>
      </c>
      <c r="F101" s="7" t="s">
        <v>96</v>
      </c>
      <c r="G101" s="7" t="s">
        <v>75</v>
      </c>
      <c r="H101" s="7" t="s">
        <v>70</v>
      </c>
      <c r="I101" s="267">
        <f>I102</f>
        <v>449.5</v>
      </c>
      <c r="J101" s="268"/>
    </row>
    <row r="102" spans="1:10" ht="43.5" customHeight="1" x14ac:dyDescent="0.25">
      <c r="A102" s="117" t="s">
        <v>83</v>
      </c>
      <c r="B102" s="118"/>
      <c r="C102" s="118"/>
      <c r="D102" s="119"/>
      <c r="E102" s="7" t="s">
        <v>121</v>
      </c>
      <c r="F102" s="7" t="s">
        <v>96</v>
      </c>
      <c r="G102" s="7" t="s">
        <v>84</v>
      </c>
      <c r="H102" s="7" t="s">
        <v>70</v>
      </c>
      <c r="I102" s="267">
        <f>I103</f>
        <v>449.5</v>
      </c>
      <c r="J102" s="268"/>
    </row>
    <row r="103" spans="1:10" ht="35.25" customHeight="1" x14ac:dyDescent="0.25">
      <c r="A103" s="117" t="s">
        <v>126</v>
      </c>
      <c r="B103" s="118"/>
      <c r="C103" s="118"/>
      <c r="D103" s="119"/>
      <c r="E103" s="7" t="s">
        <v>121</v>
      </c>
      <c r="F103" s="7" t="s">
        <v>96</v>
      </c>
      <c r="G103" s="72">
        <v>2000020500</v>
      </c>
      <c r="H103" s="7" t="s">
        <v>70</v>
      </c>
      <c r="I103" s="269">
        <f>I104</f>
        <v>449.5</v>
      </c>
      <c r="J103" s="257"/>
    </row>
    <row r="104" spans="1:10" ht="48.75" customHeight="1" x14ac:dyDescent="0.25">
      <c r="A104" s="117" t="s">
        <v>87</v>
      </c>
      <c r="B104" s="118"/>
      <c r="C104" s="118"/>
      <c r="D104" s="119"/>
      <c r="E104" s="7" t="s">
        <v>121</v>
      </c>
      <c r="F104" s="7" t="s">
        <v>96</v>
      </c>
      <c r="G104" s="8" t="s">
        <v>127</v>
      </c>
      <c r="H104" s="7" t="s">
        <v>88</v>
      </c>
      <c r="I104" s="270">
        <v>449.5</v>
      </c>
      <c r="J104" s="271"/>
    </row>
    <row r="105" spans="1:10" ht="16.5" customHeight="1" x14ac:dyDescent="0.25">
      <c r="A105" s="262" t="s">
        <v>128</v>
      </c>
      <c r="B105" s="263"/>
      <c r="C105" s="263"/>
      <c r="D105" s="264"/>
      <c r="E105" s="5" t="s">
        <v>129</v>
      </c>
      <c r="F105" s="5" t="s">
        <v>68</v>
      </c>
      <c r="G105" s="17" t="s">
        <v>130</v>
      </c>
      <c r="H105" s="5" t="s">
        <v>70</v>
      </c>
      <c r="I105" s="265">
        <f>I106+I112</f>
        <v>1546.4</v>
      </c>
      <c r="J105" s="266"/>
    </row>
    <row r="106" spans="1:10" x14ac:dyDescent="0.25">
      <c r="A106" s="117" t="s">
        <v>131</v>
      </c>
      <c r="B106" s="118"/>
      <c r="C106" s="118"/>
      <c r="D106" s="119"/>
      <c r="E106" s="75" t="s">
        <v>129</v>
      </c>
      <c r="F106" s="75" t="s">
        <v>72</v>
      </c>
      <c r="G106" s="18" t="s">
        <v>69</v>
      </c>
      <c r="H106" s="75" t="s">
        <v>70</v>
      </c>
      <c r="I106" s="254">
        <f>I107+I111</f>
        <v>553.4</v>
      </c>
      <c r="J106" s="255"/>
    </row>
    <row r="107" spans="1:10" ht="110.25" customHeight="1" x14ac:dyDescent="0.25">
      <c r="A107" s="108" t="s">
        <v>132</v>
      </c>
      <c r="B107" s="109"/>
      <c r="C107" s="109"/>
      <c r="D107" s="110"/>
      <c r="E107" s="20" t="s">
        <v>129</v>
      </c>
      <c r="F107" s="20" t="s">
        <v>72</v>
      </c>
      <c r="G107" s="19" t="s">
        <v>75</v>
      </c>
      <c r="H107" s="20" t="s">
        <v>70</v>
      </c>
      <c r="I107" s="238">
        <f>I108</f>
        <v>501.5</v>
      </c>
      <c r="J107" s="240"/>
    </row>
    <row r="108" spans="1:10" ht="55.5" customHeight="1" x14ac:dyDescent="0.25">
      <c r="A108" s="123" t="s">
        <v>83</v>
      </c>
      <c r="B108" s="124"/>
      <c r="C108" s="124"/>
      <c r="D108" s="125"/>
      <c r="E108" s="20" t="s">
        <v>129</v>
      </c>
      <c r="F108" s="20" t="s">
        <v>72</v>
      </c>
      <c r="G108" s="19" t="s">
        <v>84</v>
      </c>
      <c r="H108" s="20" t="s">
        <v>70</v>
      </c>
      <c r="I108" s="238">
        <f>I109</f>
        <v>501.5</v>
      </c>
      <c r="J108" s="239"/>
    </row>
    <row r="109" spans="1:10" ht="54.75" customHeight="1" x14ac:dyDescent="0.25">
      <c r="A109" s="123" t="s">
        <v>133</v>
      </c>
      <c r="B109" s="124"/>
      <c r="C109" s="124"/>
      <c r="D109" s="125"/>
      <c r="E109" s="20" t="s">
        <v>129</v>
      </c>
      <c r="F109" s="20" t="s">
        <v>72</v>
      </c>
      <c r="G109" s="19" t="s">
        <v>134</v>
      </c>
      <c r="H109" s="20" t="s">
        <v>70</v>
      </c>
      <c r="I109" s="238">
        <f>I110</f>
        <v>501.5</v>
      </c>
      <c r="J109" s="240"/>
    </row>
    <row r="110" spans="1:10" ht="63" customHeight="1" x14ac:dyDescent="0.25">
      <c r="A110" s="117" t="s">
        <v>135</v>
      </c>
      <c r="B110" s="118"/>
      <c r="C110" s="118"/>
      <c r="D110" s="119"/>
      <c r="E110" s="20" t="s">
        <v>129</v>
      </c>
      <c r="F110" s="20" t="s">
        <v>72</v>
      </c>
      <c r="G110" s="19" t="s">
        <v>134</v>
      </c>
      <c r="H110" s="20" t="s">
        <v>79</v>
      </c>
      <c r="I110" s="261">
        <v>501.5</v>
      </c>
      <c r="J110" s="239"/>
    </row>
    <row r="111" spans="1:10" ht="36" customHeight="1" x14ac:dyDescent="0.25">
      <c r="A111" s="123" t="s">
        <v>322</v>
      </c>
      <c r="B111" s="124"/>
      <c r="C111" s="124"/>
      <c r="D111" s="125"/>
      <c r="E111" s="20" t="s">
        <v>129</v>
      </c>
      <c r="F111" s="20" t="s">
        <v>72</v>
      </c>
      <c r="G111" s="19" t="s">
        <v>134</v>
      </c>
      <c r="H111" s="20" t="s">
        <v>319</v>
      </c>
      <c r="I111" s="261">
        <v>51.9</v>
      </c>
      <c r="J111" s="239"/>
    </row>
    <row r="112" spans="1:10" ht="31.5" customHeight="1" x14ac:dyDescent="0.25">
      <c r="A112" s="156" t="s">
        <v>136</v>
      </c>
      <c r="B112" s="157"/>
      <c r="C112" s="157"/>
      <c r="D112" s="158"/>
      <c r="E112" s="38" t="s">
        <v>129</v>
      </c>
      <c r="F112" s="38" t="s">
        <v>81</v>
      </c>
      <c r="G112" s="38" t="s">
        <v>69</v>
      </c>
      <c r="H112" s="38" t="s">
        <v>70</v>
      </c>
      <c r="I112" s="259">
        <f>I113</f>
        <v>993</v>
      </c>
      <c r="J112" s="260"/>
    </row>
    <row r="113" spans="1:10" ht="108" customHeight="1" x14ac:dyDescent="0.25">
      <c r="A113" s="123" t="s">
        <v>132</v>
      </c>
      <c r="B113" s="124"/>
      <c r="C113" s="124"/>
      <c r="D113" s="125"/>
      <c r="E113" s="20" t="s">
        <v>129</v>
      </c>
      <c r="F113" s="20" t="s">
        <v>81</v>
      </c>
      <c r="G113" s="20" t="s">
        <v>75</v>
      </c>
      <c r="H113" s="20" t="s">
        <v>70</v>
      </c>
      <c r="I113" s="238">
        <f>I114</f>
        <v>993</v>
      </c>
      <c r="J113" s="239"/>
    </row>
    <row r="114" spans="1:10" ht="51.75" customHeight="1" x14ac:dyDescent="0.25">
      <c r="A114" s="123" t="s">
        <v>83</v>
      </c>
      <c r="B114" s="124"/>
      <c r="C114" s="124"/>
      <c r="D114" s="125"/>
      <c r="E114" s="20" t="s">
        <v>129</v>
      </c>
      <c r="F114" s="20" t="s">
        <v>81</v>
      </c>
      <c r="G114" s="20" t="s">
        <v>84</v>
      </c>
      <c r="H114" s="20" t="s">
        <v>70</v>
      </c>
      <c r="I114" s="238">
        <f>I115+I117</f>
        <v>993</v>
      </c>
      <c r="J114" s="239"/>
    </row>
    <row r="115" spans="1:10" ht="83.25" customHeight="1" x14ac:dyDescent="0.25">
      <c r="A115" s="123" t="s">
        <v>137</v>
      </c>
      <c r="B115" s="124"/>
      <c r="C115" s="124"/>
      <c r="D115" s="125"/>
      <c r="E115" s="20" t="s">
        <v>129</v>
      </c>
      <c r="F115" s="20" t="s">
        <v>81</v>
      </c>
      <c r="G115" s="20" t="s">
        <v>119</v>
      </c>
      <c r="H115" s="20" t="s">
        <v>70</v>
      </c>
      <c r="I115" s="238">
        <f>I116</f>
        <v>953</v>
      </c>
      <c r="J115" s="240"/>
    </row>
    <row r="116" spans="1:10" ht="38.25" customHeight="1" x14ac:dyDescent="0.25">
      <c r="A116" s="123" t="s">
        <v>99</v>
      </c>
      <c r="B116" s="124"/>
      <c r="C116" s="124"/>
      <c r="D116" s="125"/>
      <c r="E116" s="20" t="s">
        <v>129</v>
      </c>
      <c r="F116" s="20" t="s">
        <v>81</v>
      </c>
      <c r="G116" s="20" t="s">
        <v>119</v>
      </c>
      <c r="H116" s="20" t="s">
        <v>100</v>
      </c>
      <c r="I116" s="238">
        <v>953</v>
      </c>
      <c r="J116" s="240"/>
    </row>
    <row r="117" spans="1:10" ht="45.75" customHeight="1" x14ac:dyDescent="0.25">
      <c r="A117" s="123" t="s">
        <v>87</v>
      </c>
      <c r="B117" s="124"/>
      <c r="C117" s="124"/>
      <c r="D117" s="125"/>
      <c r="E117" s="20" t="s">
        <v>129</v>
      </c>
      <c r="F117" s="20" t="s">
        <v>81</v>
      </c>
      <c r="G117" s="20" t="s">
        <v>119</v>
      </c>
      <c r="H117" s="20" t="s">
        <v>88</v>
      </c>
      <c r="I117" s="238">
        <v>40</v>
      </c>
      <c r="J117" s="240"/>
    </row>
    <row r="118" spans="1:10" ht="24" customHeight="1" x14ac:dyDescent="0.25">
      <c r="A118" s="246" t="s">
        <v>138</v>
      </c>
      <c r="B118" s="247"/>
      <c r="C118" s="247"/>
      <c r="D118" s="248"/>
      <c r="E118" s="33" t="s">
        <v>108</v>
      </c>
      <c r="F118" s="33" t="s">
        <v>68</v>
      </c>
      <c r="G118" s="21" t="s">
        <v>69</v>
      </c>
      <c r="H118" s="33" t="s">
        <v>70</v>
      </c>
      <c r="I118" s="249">
        <f>I119+I123</f>
        <v>217</v>
      </c>
      <c r="J118" s="258"/>
    </row>
    <row r="119" spans="1:10" x14ac:dyDescent="0.25">
      <c r="A119" s="117" t="s">
        <v>139</v>
      </c>
      <c r="B119" s="118"/>
      <c r="C119" s="118"/>
      <c r="D119" s="119"/>
      <c r="E119" s="75" t="s">
        <v>108</v>
      </c>
      <c r="F119" s="75" t="s">
        <v>72</v>
      </c>
      <c r="G119" s="18" t="s">
        <v>69</v>
      </c>
      <c r="H119" s="75" t="s">
        <v>70</v>
      </c>
      <c r="I119" s="254">
        <f>I120</f>
        <v>208</v>
      </c>
      <c r="J119" s="257"/>
    </row>
    <row r="120" spans="1:10" ht="114.75" customHeight="1" x14ac:dyDescent="0.25">
      <c r="A120" s="123" t="s">
        <v>82</v>
      </c>
      <c r="B120" s="124"/>
      <c r="C120" s="124"/>
      <c r="D120" s="125"/>
      <c r="E120" s="20" t="s">
        <v>108</v>
      </c>
      <c r="F120" s="20" t="s">
        <v>72</v>
      </c>
      <c r="G120" s="19" t="s">
        <v>75</v>
      </c>
      <c r="H120" s="20" t="s">
        <v>70</v>
      </c>
      <c r="I120" s="254">
        <f>I121</f>
        <v>208</v>
      </c>
      <c r="J120" s="256"/>
    </row>
    <row r="121" spans="1:10" x14ac:dyDescent="0.25">
      <c r="A121" s="251" t="s">
        <v>140</v>
      </c>
      <c r="B121" s="252"/>
      <c r="C121" s="252"/>
      <c r="D121" s="253"/>
      <c r="E121" s="75" t="s">
        <v>108</v>
      </c>
      <c r="F121" s="75" t="s">
        <v>72</v>
      </c>
      <c r="G121" s="18" t="s">
        <v>141</v>
      </c>
      <c r="H121" s="75" t="s">
        <v>70</v>
      </c>
      <c r="I121" s="254">
        <f>I122</f>
        <v>208</v>
      </c>
      <c r="J121" s="255"/>
    </row>
    <row r="122" spans="1:10" x14ac:dyDescent="0.25">
      <c r="A122" s="251" t="s">
        <v>142</v>
      </c>
      <c r="B122" s="252"/>
      <c r="C122" s="252"/>
      <c r="D122" s="253"/>
      <c r="E122" s="75" t="s">
        <v>108</v>
      </c>
      <c r="F122" s="75" t="s">
        <v>72</v>
      </c>
      <c r="G122" s="18" t="s">
        <v>141</v>
      </c>
      <c r="H122" s="75" t="s">
        <v>143</v>
      </c>
      <c r="I122" s="254">
        <v>208</v>
      </c>
      <c r="J122" s="255"/>
    </row>
    <row r="123" spans="1:10" x14ac:dyDescent="0.25">
      <c r="A123" s="251" t="s">
        <v>144</v>
      </c>
      <c r="B123" s="252"/>
      <c r="C123" s="252"/>
      <c r="D123" s="253"/>
      <c r="E123" s="75" t="s">
        <v>108</v>
      </c>
      <c r="F123" s="75" t="s">
        <v>96</v>
      </c>
      <c r="G123" s="18" t="s">
        <v>69</v>
      </c>
      <c r="H123" s="75" t="s">
        <v>70</v>
      </c>
      <c r="I123" s="254">
        <f>I124</f>
        <v>9</v>
      </c>
      <c r="J123" s="256"/>
    </row>
    <row r="124" spans="1:10" ht="104.25" customHeight="1" x14ac:dyDescent="0.25">
      <c r="A124" s="117" t="s">
        <v>132</v>
      </c>
      <c r="B124" s="118"/>
      <c r="C124" s="118"/>
      <c r="D124" s="119"/>
      <c r="E124" s="20" t="s">
        <v>108</v>
      </c>
      <c r="F124" s="20" t="s">
        <v>96</v>
      </c>
      <c r="G124" s="19" t="s">
        <v>75</v>
      </c>
      <c r="H124" s="20" t="s">
        <v>70</v>
      </c>
      <c r="I124" s="238">
        <f>I125</f>
        <v>9</v>
      </c>
      <c r="J124" s="240"/>
    </row>
    <row r="125" spans="1:10" ht="37.5" customHeight="1" x14ac:dyDescent="0.25">
      <c r="A125" s="123" t="s">
        <v>145</v>
      </c>
      <c r="B125" s="124"/>
      <c r="C125" s="124"/>
      <c r="D125" s="125"/>
      <c r="E125" s="20" t="s">
        <v>108</v>
      </c>
      <c r="F125" s="20" t="s">
        <v>96</v>
      </c>
      <c r="G125" s="19" t="s">
        <v>146</v>
      </c>
      <c r="H125" s="20" t="s">
        <v>70</v>
      </c>
      <c r="I125" s="238">
        <f>I126</f>
        <v>9</v>
      </c>
      <c r="J125" s="239"/>
    </row>
    <row r="126" spans="1:10" ht="45" customHeight="1" x14ac:dyDescent="0.25">
      <c r="A126" s="117" t="s">
        <v>147</v>
      </c>
      <c r="B126" s="118"/>
      <c r="C126" s="118"/>
      <c r="D126" s="119"/>
      <c r="E126" s="20" t="s">
        <v>108</v>
      </c>
      <c r="F126" s="20" t="s">
        <v>96</v>
      </c>
      <c r="G126" s="19" t="s">
        <v>146</v>
      </c>
      <c r="H126" s="20" t="s">
        <v>148</v>
      </c>
      <c r="I126" s="238">
        <v>9</v>
      </c>
      <c r="J126" s="240"/>
    </row>
    <row r="127" spans="1:10" ht="34.5" customHeight="1" x14ac:dyDescent="0.25">
      <c r="A127" s="246" t="s">
        <v>149</v>
      </c>
      <c r="B127" s="247"/>
      <c r="C127" s="247"/>
      <c r="D127" s="248"/>
      <c r="E127" s="33" t="s">
        <v>150</v>
      </c>
      <c r="F127" s="33" t="s">
        <v>68</v>
      </c>
      <c r="G127" s="22" t="s">
        <v>69</v>
      </c>
      <c r="H127" s="33" t="s">
        <v>70</v>
      </c>
      <c r="I127" s="249">
        <f>I128</f>
        <v>1</v>
      </c>
      <c r="J127" s="250"/>
    </row>
    <row r="128" spans="1:10" ht="37.5" customHeight="1" x14ac:dyDescent="0.25">
      <c r="A128" s="123" t="s">
        <v>151</v>
      </c>
      <c r="B128" s="124"/>
      <c r="C128" s="124"/>
      <c r="D128" s="125"/>
      <c r="E128" s="20" t="s">
        <v>150</v>
      </c>
      <c r="F128" s="20" t="s">
        <v>72</v>
      </c>
      <c r="G128" s="19" t="s">
        <v>69</v>
      </c>
      <c r="H128" s="20" t="s">
        <v>70</v>
      </c>
      <c r="I128" s="238">
        <f>I129</f>
        <v>1</v>
      </c>
      <c r="J128" s="240"/>
    </row>
    <row r="129" spans="1:10" ht="86.25" customHeight="1" x14ac:dyDescent="0.25">
      <c r="A129" s="117" t="s">
        <v>132</v>
      </c>
      <c r="B129" s="118"/>
      <c r="C129" s="118"/>
      <c r="D129" s="119"/>
      <c r="E129" s="20" t="s">
        <v>150</v>
      </c>
      <c r="F129" s="20" t="s">
        <v>72</v>
      </c>
      <c r="G129" s="19" t="s">
        <v>75</v>
      </c>
      <c r="H129" s="20" t="s">
        <v>70</v>
      </c>
      <c r="I129" s="238">
        <f>I130</f>
        <v>1</v>
      </c>
      <c r="J129" s="240"/>
    </row>
    <row r="130" spans="1:10" ht="54.75" customHeight="1" x14ac:dyDescent="0.25">
      <c r="A130" s="123" t="s">
        <v>83</v>
      </c>
      <c r="B130" s="124"/>
      <c r="C130" s="124"/>
      <c r="D130" s="125"/>
      <c r="E130" s="20" t="s">
        <v>150</v>
      </c>
      <c r="F130" s="20" t="s">
        <v>72</v>
      </c>
      <c r="G130" s="19" t="s">
        <v>84</v>
      </c>
      <c r="H130" s="20" t="s">
        <v>70</v>
      </c>
      <c r="I130" s="238">
        <f>I131</f>
        <v>1</v>
      </c>
      <c r="J130" s="239"/>
    </row>
    <row r="131" spans="1:10" ht="37.5" customHeight="1" x14ac:dyDescent="0.25">
      <c r="A131" s="123" t="s">
        <v>152</v>
      </c>
      <c r="B131" s="124"/>
      <c r="C131" s="124"/>
      <c r="D131" s="125"/>
      <c r="E131" s="20" t="s">
        <v>150</v>
      </c>
      <c r="F131" s="20" t="s">
        <v>72</v>
      </c>
      <c r="G131" s="19" t="s">
        <v>153</v>
      </c>
      <c r="H131" s="20" t="s">
        <v>70</v>
      </c>
      <c r="I131" s="238">
        <f>I132</f>
        <v>1</v>
      </c>
      <c r="J131" s="239"/>
    </row>
    <row r="132" spans="1:10" x14ac:dyDescent="0.25">
      <c r="A132" s="105" t="s">
        <v>154</v>
      </c>
      <c r="B132" s="106"/>
      <c r="C132" s="106"/>
      <c r="D132" s="107"/>
      <c r="E132" s="20" t="s">
        <v>150</v>
      </c>
      <c r="F132" s="20" t="s">
        <v>72</v>
      </c>
      <c r="G132" s="19" t="s">
        <v>153</v>
      </c>
      <c r="H132" s="20" t="s">
        <v>155</v>
      </c>
      <c r="I132" s="238">
        <v>1</v>
      </c>
      <c r="J132" s="240"/>
    </row>
    <row r="133" spans="1:10" x14ac:dyDescent="0.25">
      <c r="A133" s="241" t="s">
        <v>156</v>
      </c>
      <c r="B133" s="242"/>
      <c r="C133" s="242"/>
      <c r="D133" s="242"/>
      <c r="E133" s="242"/>
      <c r="F133" s="242"/>
      <c r="G133" s="242"/>
      <c r="H133" s="243"/>
      <c r="I133" s="244">
        <f>I11+I33+I39+I59+I86+I105+I118+I127</f>
        <v>16600.399999999998</v>
      </c>
      <c r="J133" s="245"/>
    </row>
  </sheetData>
  <mergeCells count="252">
    <mergeCell ref="I99:J99"/>
    <mergeCell ref="I98:J98"/>
    <mergeCell ref="A79:D79"/>
    <mergeCell ref="I79:J79"/>
    <mergeCell ref="A80:D80"/>
    <mergeCell ref="I80:J80"/>
    <mergeCell ref="A81:D81"/>
    <mergeCell ref="I81:J81"/>
    <mergeCell ref="A91:D91"/>
    <mergeCell ref="I91:J91"/>
    <mergeCell ref="A76:D76"/>
    <mergeCell ref="I76:J76"/>
    <mergeCell ref="A77:D77"/>
    <mergeCell ref="I77:J77"/>
    <mergeCell ref="A78:D78"/>
    <mergeCell ref="I78:J78"/>
    <mergeCell ref="A50:D50"/>
    <mergeCell ref="I50:J50"/>
    <mergeCell ref="A51:D51"/>
    <mergeCell ref="I51:J51"/>
    <mergeCell ref="A52:D52"/>
    <mergeCell ref="I52:J52"/>
    <mergeCell ref="A59:D59"/>
    <mergeCell ref="I59:J59"/>
    <mergeCell ref="A60:D60"/>
    <mergeCell ref="I60:J60"/>
    <mergeCell ref="A61:D61"/>
    <mergeCell ref="I61:J61"/>
    <mergeCell ref="A56:D56"/>
    <mergeCell ref="I56:J56"/>
    <mergeCell ref="A58:D58"/>
    <mergeCell ref="I58:J58"/>
    <mergeCell ref="A57:D57"/>
    <mergeCell ref="I57:J57"/>
    <mergeCell ref="F1:J1"/>
    <mergeCell ref="E2:J2"/>
    <mergeCell ref="A7:J7"/>
    <mergeCell ref="A8:I8"/>
    <mergeCell ref="I10:J10"/>
    <mergeCell ref="A10:D10"/>
    <mergeCell ref="A14:D14"/>
    <mergeCell ref="I14:J14"/>
    <mergeCell ref="A15:D15"/>
    <mergeCell ref="I15:J15"/>
    <mergeCell ref="A16:D16"/>
    <mergeCell ref="I16:J16"/>
    <mergeCell ref="I11:J11"/>
    <mergeCell ref="I12:J12"/>
    <mergeCell ref="I13:J13"/>
    <mergeCell ref="A11:D11"/>
    <mergeCell ref="A12:D12"/>
    <mergeCell ref="A13:D13"/>
    <mergeCell ref="A20:D20"/>
    <mergeCell ref="I20:J20"/>
    <mergeCell ref="A21:D21"/>
    <mergeCell ref="I21:J21"/>
    <mergeCell ref="A28:D28"/>
    <mergeCell ref="I28:J28"/>
    <mergeCell ref="A17:D17"/>
    <mergeCell ref="I17:J17"/>
    <mergeCell ref="A18:D18"/>
    <mergeCell ref="I18:J18"/>
    <mergeCell ref="A19:D19"/>
    <mergeCell ref="I19:J19"/>
    <mergeCell ref="A26:D26"/>
    <mergeCell ref="I26:J26"/>
    <mergeCell ref="A27:D27"/>
    <mergeCell ref="I27:J27"/>
    <mergeCell ref="A24:D24"/>
    <mergeCell ref="I24:J24"/>
    <mergeCell ref="A22:D22"/>
    <mergeCell ref="I22:J22"/>
    <mergeCell ref="A23:D23"/>
    <mergeCell ref="I23:J23"/>
    <mergeCell ref="A25:D25"/>
    <mergeCell ref="I25:J25"/>
    <mergeCell ref="A32:D32"/>
    <mergeCell ref="I32:J32"/>
    <mergeCell ref="A33:D33"/>
    <mergeCell ref="I33:J33"/>
    <mergeCell ref="A34:D34"/>
    <mergeCell ref="I34:J34"/>
    <mergeCell ref="A29:D29"/>
    <mergeCell ref="I29:J29"/>
    <mergeCell ref="A30:D30"/>
    <mergeCell ref="I30:J30"/>
    <mergeCell ref="A31:D31"/>
    <mergeCell ref="I31:J31"/>
    <mergeCell ref="A38:D38"/>
    <mergeCell ref="I38:J38"/>
    <mergeCell ref="A39:D39"/>
    <mergeCell ref="I39:J39"/>
    <mergeCell ref="A40:D40"/>
    <mergeCell ref="I40:J40"/>
    <mergeCell ref="A35:D35"/>
    <mergeCell ref="I35:J35"/>
    <mergeCell ref="A36:D36"/>
    <mergeCell ref="I36:J36"/>
    <mergeCell ref="A37:D37"/>
    <mergeCell ref="I37:J37"/>
    <mergeCell ref="A44:D44"/>
    <mergeCell ref="I44:J44"/>
    <mergeCell ref="A45:D45"/>
    <mergeCell ref="I45:J45"/>
    <mergeCell ref="A46:D46"/>
    <mergeCell ref="I46:J46"/>
    <mergeCell ref="A41:D41"/>
    <mergeCell ref="I41:J41"/>
    <mergeCell ref="A42:D42"/>
    <mergeCell ref="I42:J42"/>
    <mergeCell ref="A43:D43"/>
    <mergeCell ref="I43:J43"/>
    <mergeCell ref="A47:D47"/>
    <mergeCell ref="I47:J47"/>
    <mergeCell ref="A48:D48"/>
    <mergeCell ref="I48:J48"/>
    <mergeCell ref="A49:D49"/>
    <mergeCell ref="I49:J49"/>
    <mergeCell ref="A53:D53"/>
    <mergeCell ref="I53:J53"/>
    <mergeCell ref="A55:D55"/>
    <mergeCell ref="I55:J55"/>
    <mergeCell ref="A54:D54"/>
    <mergeCell ref="I54:J54"/>
    <mergeCell ref="A62:D62"/>
    <mergeCell ref="I62:J62"/>
    <mergeCell ref="A63:D63"/>
    <mergeCell ref="I63:J63"/>
    <mergeCell ref="A71:D71"/>
    <mergeCell ref="I71:J71"/>
    <mergeCell ref="A64:D64"/>
    <mergeCell ref="I64:J64"/>
    <mergeCell ref="A65:D65"/>
    <mergeCell ref="I65:J65"/>
    <mergeCell ref="A66:D66"/>
    <mergeCell ref="I66:J66"/>
    <mergeCell ref="A67:D67"/>
    <mergeCell ref="I67:J67"/>
    <mergeCell ref="A68:D68"/>
    <mergeCell ref="I68:J68"/>
    <mergeCell ref="A100:D100"/>
    <mergeCell ref="I100:J100"/>
    <mergeCell ref="I69:J69"/>
    <mergeCell ref="A69:D69"/>
    <mergeCell ref="A70:D70"/>
    <mergeCell ref="I70:J70"/>
    <mergeCell ref="A82:D82"/>
    <mergeCell ref="I82:J82"/>
    <mergeCell ref="A83:D83"/>
    <mergeCell ref="A84:D84"/>
    <mergeCell ref="A85:D85"/>
    <mergeCell ref="I83:J83"/>
    <mergeCell ref="I85:J85"/>
    <mergeCell ref="I84:J84"/>
    <mergeCell ref="A97:D97"/>
    <mergeCell ref="I97:J97"/>
    <mergeCell ref="A75:D75"/>
    <mergeCell ref="I75:J75"/>
    <mergeCell ref="A72:D72"/>
    <mergeCell ref="I72:J72"/>
    <mergeCell ref="A73:D73"/>
    <mergeCell ref="I73:J73"/>
    <mergeCell ref="A74:D74"/>
    <mergeCell ref="I74:J74"/>
    <mergeCell ref="A101:D101"/>
    <mergeCell ref="I101:J101"/>
    <mergeCell ref="I86:J86"/>
    <mergeCell ref="I87:J87"/>
    <mergeCell ref="I88:J88"/>
    <mergeCell ref="I89:J89"/>
    <mergeCell ref="I90:J90"/>
    <mergeCell ref="A86:D86"/>
    <mergeCell ref="A87:D87"/>
    <mergeCell ref="A88:D88"/>
    <mergeCell ref="A89:D89"/>
    <mergeCell ref="A90:D90"/>
    <mergeCell ref="A92:D92"/>
    <mergeCell ref="I92:J92"/>
    <mergeCell ref="A93:D93"/>
    <mergeCell ref="I93:J93"/>
    <mergeCell ref="A94:D94"/>
    <mergeCell ref="I94:J94"/>
    <mergeCell ref="A95:D95"/>
    <mergeCell ref="I95:J95"/>
    <mergeCell ref="A96:D96"/>
    <mergeCell ref="I96:J96"/>
    <mergeCell ref="A98:D98"/>
    <mergeCell ref="A99:D99"/>
    <mergeCell ref="A105:D105"/>
    <mergeCell ref="I105:J105"/>
    <mergeCell ref="A106:D106"/>
    <mergeCell ref="I106:J106"/>
    <mergeCell ref="A107:D107"/>
    <mergeCell ref="I107:J107"/>
    <mergeCell ref="A102:D102"/>
    <mergeCell ref="I102:J102"/>
    <mergeCell ref="A103:D103"/>
    <mergeCell ref="I103:J103"/>
    <mergeCell ref="A104:D104"/>
    <mergeCell ref="I104:J104"/>
    <mergeCell ref="A112:D112"/>
    <mergeCell ref="I112:J112"/>
    <mergeCell ref="A113:D113"/>
    <mergeCell ref="I113:J113"/>
    <mergeCell ref="A114:D114"/>
    <mergeCell ref="I114:J114"/>
    <mergeCell ref="A108:D108"/>
    <mergeCell ref="I108:J108"/>
    <mergeCell ref="A109:D109"/>
    <mergeCell ref="I109:J109"/>
    <mergeCell ref="A110:D110"/>
    <mergeCell ref="I110:J110"/>
    <mergeCell ref="A111:D111"/>
    <mergeCell ref="I111:J111"/>
    <mergeCell ref="A119:D119"/>
    <mergeCell ref="I119:J119"/>
    <mergeCell ref="A120:D120"/>
    <mergeCell ref="I120:J120"/>
    <mergeCell ref="A121:D121"/>
    <mergeCell ref="I121:J121"/>
    <mergeCell ref="A115:D115"/>
    <mergeCell ref="I115:J115"/>
    <mergeCell ref="A116:D116"/>
    <mergeCell ref="I116:J116"/>
    <mergeCell ref="A118:D118"/>
    <mergeCell ref="I118:J118"/>
    <mergeCell ref="A117:D117"/>
    <mergeCell ref="I117:J117"/>
    <mergeCell ref="A125:D125"/>
    <mergeCell ref="I125:J125"/>
    <mergeCell ref="A126:D126"/>
    <mergeCell ref="I126:J126"/>
    <mergeCell ref="A127:D127"/>
    <mergeCell ref="I127:J127"/>
    <mergeCell ref="A122:D122"/>
    <mergeCell ref="I122:J122"/>
    <mergeCell ref="A123:D123"/>
    <mergeCell ref="I123:J123"/>
    <mergeCell ref="A124:D124"/>
    <mergeCell ref="I124:J124"/>
    <mergeCell ref="A131:D131"/>
    <mergeCell ref="I131:J131"/>
    <mergeCell ref="A132:D132"/>
    <mergeCell ref="I132:J132"/>
    <mergeCell ref="A133:H133"/>
    <mergeCell ref="I133:J133"/>
    <mergeCell ref="A128:D128"/>
    <mergeCell ref="I128:J128"/>
    <mergeCell ref="A129:D129"/>
    <mergeCell ref="I129:J129"/>
    <mergeCell ref="A130:D130"/>
    <mergeCell ref="I130:J130"/>
  </mergeCells>
  <pageMargins left="0.25" right="0.25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3"/>
  <sheetViews>
    <sheetView zoomScaleNormal="100" workbookViewId="0">
      <selection sqref="A1:L1048576"/>
    </sheetView>
  </sheetViews>
  <sheetFormatPr defaultRowHeight="15" x14ac:dyDescent="0.25"/>
  <cols>
    <col min="4" max="4" width="6" customWidth="1"/>
    <col min="5" max="5" width="9.140625" style="27"/>
    <col min="6" max="6" width="9.140625" hidden="1" customWidth="1"/>
    <col min="7" max="7" width="5.85546875" customWidth="1"/>
    <col min="8" max="8" width="7" customWidth="1"/>
    <col min="9" max="9" width="12.5703125" customWidth="1"/>
    <col min="12" max="12" width="10.7109375" customWidth="1"/>
  </cols>
  <sheetData>
    <row r="1" spans="1:12" x14ac:dyDescent="0.25">
      <c r="G1" s="1"/>
      <c r="H1" s="102" t="s">
        <v>239</v>
      </c>
      <c r="I1" s="102"/>
      <c r="J1" s="102"/>
      <c r="K1" s="102"/>
      <c r="L1" s="102"/>
    </row>
    <row r="2" spans="1:12" x14ac:dyDescent="0.25">
      <c r="G2" s="103" t="s">
        <v>419</v>
      </c>
      <c r="H2" s="103"/>
      <c r="I2" s="103"/>
      <c r="J2" s="103"/>
      <c r="K2" s="103"/>
      <c r="L2" s="103"/>
    </row>
    <row r="5" spans="1:12" ht="18.75" x14ac:dyDescent="0.3">
      <c r="A5" s="341" t="s">
        <v>396</v>
      </c>
      <c r="B5" s="341"/>
      <c r="C5" s="341"/>
      <c r="D5" s="341"/>
      <c r="E5" s="341"/>
      <c r="F5" s="341"/>
      <c r="G5" s="341"/>
      <c r="H5" s="341"/>
      <c r="I5" s="341"/>
      <c r="J5" s="341"/>
      <c r="K5" s="341"/>
      <c r="L5" s="341"/>
    </row>
    <row r="6" spans="1:12" ht="18.75" x14ac:dyDescent="0.3">
      <c r="A6" s="341" t="s">
        <v>436</v>
      </c>
      <c r="B6" s="341"/>
      <c r="C6" s="341"/>
      <c r="D6" s="341"/>
      <c r="E6" s="341"/>
      <c r="F6" s="341"/>
      <c r="G6" s="341"/>
      <c r="H6" s="341"/>
      <c r="I6" s="341"/>
      <c r="J6" s="341"/>
      <c r="K6" s="341"/>
      <c r="L6" s="341"/>
    </row>
    <row r="7" spans="1:12" ht="18.75" x14ac:dyDescent="0.3">
      <c r="A7" s="305"/>
      <c r="B7" s="305"/>
      <c r="C7" s="305"/>
      <c r="D7" s="305"/>
      <c r="E7" s="305"/>
      <c r="F7" s="305"/>
      <c r="G7" s="305"/>
      <c r="H7" s="305"/>
      <c r="I7" s="305"/>
      <c r="J7" s="305"/>
      <c r="K7" s="305"/>
      <c r="L7" s="305"/>
    </row>
    <row r="9" spans="1:12" x14ac:dyDescent="0.25">
      <c r="A9" s="203" t="s">
        <v>61</v>
      </c>
      <c r="B9" s="204"/>
      <c r="C9" s="204"/>
      <c r="D9" s="205"/>
      <c r="E9" s="28" t="s">
        <v>162</v>
      </c>
      <c r="F9" s="12"/>
      <c r="G9" s="203" t="s">
        <v>158</v>
      </c>
      <c r="H9" s="205"/>
      <c r="I9" s="3" t="s">
        <v>65</v>
      </c>
      <c r="J9" s="3" t="s">
        <v>62</v>
      </c>
      <c r="K9" s="203" t="s">
        <v>60</v>
      </c>
      <c r="L9" s="205"/>
    </row>
    <row r="10" spans="1:12" x14ac:dyDescent="0.25">
      <c r="A10" s="262" t="s">
        <v>66</v>
      </c>
      <c r="B10" s="263"/>
      <c r="C10" s="263"/>
      <c r="D10" s="264"/>
      <c r="E10" s="49" t="s">
        <v>163</v>
      </c>
      <c r="F10" s="50"/>
      <c r="G10" s="320" t="s">
        <v>159</v>
      </c>
      <c r="H10" s="321"/>
      <c r="I10" s="9" t="s">
        <v>69</v>
      </c>
      <c r="J10" s="9" t="s">
        <v>70</v>
      </c>
      <c r="K10" s="265">
        <f>K11+K15+K27+K25</f>
        <v>3143.2</v>
      </c>
      <c r="L10" s="302"/>
    </row>
    <row r="11" spans="1:12" ht="81.75" customHeight="1" x14ac:dyDescent="0.25">
      <c r="A11" s="123" t="s">
        <v>71</v>
      </c>
      <c r="B11" s="124"/>
      <c r="C11" s="124"/>
      <c r="D11" s="125"/>
      <c r="E11" s="46" t="s">
        <v>163</v>
      </c>
      <c r="F11" s="47"/>
      <c r="G11" s="322" t="s">
        <v>160</v>
      </c>
      <c r="H11" s="323"/>
      <c r="I11" s="7" t="s">
        <v>69</v>
      </c>
      <c r="J11" s="7" t="s">
        <v>70</v>
      </c>
      <c r="K11" s="270">
        <f>K12</f>
        <v>699.9</v>
      </c>
      <c r="L11" s="271"/>
    </row>
    <row r="12" spans="1:12" ht="113.25" customHeight="1" x14ac:dyDescent="0.25">
      <c r="A12" s="123" t="s">
        <v>74</v>
      </c>
      <c r="B12" s="124"/>
      <c r="C12" s="124"/>
      <c r="D12" s="125"/>
      <c r="E12" s="46" t="s">
        <v>163</v>
      </c>
      <c r="F12" s="47"/>
      <c r="G12" s="322" t="s">
        <v>160</v>
      </c>
      <c r="H12" s="323"/>
      <c r="I12" s="7" t="s">
        <v>75</v>
      </c>
      <c r="J12" s="7" t="s">
        <v>70</v>
      </c>
      <c r="K12" s="270">
        <f>K13</f>
        <v>699.9</v>
      </c>
      <c r="L12" s="271"/>
    </row>
    <row r="13" spans="1:12" x14ac:dyDescent="0.25">
      <c r="A13" s="222" t="s">
        <v>76</v>
      </c>
      <c r="B13" s="223"/>
      <c r="C13" s="223"/>
      <c r="D13" s="224"/>
      <c r="E13" s="48" t="s">
        <v>163</v>
      </c>
      <c r="F13" s="13"/>
      <c r="G13" s="322" t="s">
        <v>160</v>
      </c>
      <c r="H13" s="323"/>
      <c r="I13" s="7" t="s">
        <v>77</v>
      </c>
      <c r="J13" s="7" t="s">
        <v>70</v>
      </c>
      <c r="K13" s="269">
        <f>K14</f>
        <v>699.9</v>
      </c>
      <c r="L13" s="257"/>
    </row>
    <row r="14" spans="1:12" ht="48.75" customHeight="1" x14ac:dyDescent="0.25">
      <c r="A14" s="117" t="s">
        <v>78</v>
      </c>
      <c r="B14" s="118"/>
      <c r="C14" s="118"/>
      <c r="D14" s="119"/>
      <c r="E14" s="46" t="s">
        <v>163</v>
      </c>
      <c r="F14" s="47"/>
      <c r="G14" s="322" t="s">
        <v>160</v>
      </c>
      <c r="H14" s="323"/>
      <c r="I14" s="7" t="s">
        <v>77</v>
      </c>
      <c r="J14" s="7" t="s">
        <v>79</v>
      </c>
      <c r="K14" s="270">
        <v>699.9</v>
      </c>
      <c r="L14" s="271"/>
    </row>
    <row r="15" spans="1:12" ht="92.25" customHeight="1" x14ac:dyDescent="0.25">
      <c r="A15" s="246" t="s">
        <v>80</v>
      </c>
      <c r="B15" s="247"/>
      <c r="C15" s="247"/>
      <c r="D15" s="248"/>
      <c r="E15" s="44" t="s">
        <v>163</v>
      </c>
      <c r="F15" s="45"/>
      <c r="G15" s="320" t="s">
        <v>161</v>
      </c>
      <c r="H15" s="321"/>
      <c r="I15" s="9" t="s">
        <v>69</v>
      </c>
      <c r="J15" s="9" t="s">
        <v>70</v>
      </c>
      <c r="K15" s="292">
        <f>K16</f>
        <v>2241.6999999999998</v>
      </c>
      <c r="L15" s="293"/>
    </row>
    <row r="16" spans="1:12" ht="120.75" customHeight="1" x14ac:dyDescent="0.25">
      <c r="A16" s="117" t="s">
        <v>82</v>
      </c>
      <c r="B16" s="118"/>
      <c r="C16" s="118"/>
      <c r="D16" s="119"/>
      <c r="E16" s="46" t="s">
        <v>163</v>
      </c>
      <c r="F16" s="47"/>
      <c r="G16" s="322" t="s">
        <v>161</v>
      </c>
      <c r="H16" s="323"/>
      <c r="I16" s="7" t="s">
        <v>75</v>
      </c>
      <c r="J16" s="7" t="s">
        <v>70</v>
      </c>
      <c r="K16" s="270">
        <f>K17</f>
        <v>2241.6999999999998</v>
      </c>
      <c r="L16" s="271"/>
    </row>
    <row r="17" spans="1:12" ht="56.25" customHeight="1" x14ac:dyDescent="0.25">
      <c r="A17" s="123" t="s">
        <v>83</v>
      </c>
      <c r="B17" s="124"/>
      <c r="C17" s="124"/>
      <c r="D17" s="125"/>
      <c r="E17" s="46" t="s">
        <v>163</v>
      </c>
      <c r="F17" s="47"/>
      <c r="G17" s="322" t="s">
        <v>161</v>
      </c>
      <c r="H17" s="323"/>
      <c r="I17" s="7" t="s">
        <v>84</v>
      </c>
      <c r="J17" s="7" t="s">
        <v>70</v>
      </c>
      <c r="K17" s="270">
        <f>K18</f>
        <v>2241.6999999999998</v>
      </c>
      <c r="L17" s="271"/>
    </row>
    <row r="18" spans="1:12" x14ac:dyDescent="0.25">
      <c r="A18" s="222" t="s">
        <v>85</v>
      </c>
      <c r="B18" s="223"/>
      <c r="C18" s="223"/>
      <c r="D18" s="224"/>
      <c r="E18" s="48" t="s">
        <v>163</v>
      </c>
      <c r="F18" s="13"/>
      <c r="G18" s="322" t="s">
        <v>161</v>
      </c>
      <c r="H18" s="323"/>
      <c r="I18" s="7" t="s">
        <v>86</v>
      </c>
      <c r="J18" s="7" t="s">
        <v>70</v>
      </c>
      <c r="K18" s="269">
        <f>K19+K20+K21+K22+K23</f>
        <v>2241.6999999999998</v>
      </c>
      <c r="L18" s="257"/>
    </row>
    <row r="19" spans="1:12" ht="57" customHeight="1" x14ac:dyDescent="0.25">
      <c r="A19" s="123" t="s">
        <v>78</v>
      </c>
      <c r="B19" s="124"/>
      <c r="C19" s="124"/>
      <c r="D19" s="125"/>
      <c r="E19" s="46" t="s">
        <v>163</v>
      </c>
      <c r="F19" s="47"/>
      <c r="G19" s="322" t="s">
        <v>161</v>
      </c>
      <c r="H19" s="323"/>
      <c r="I19" s="7" t="s">
        <v>86</v>
      </c>
      <c r="J19" s="7" t="s">
        <v>79</v>
      </c>
      <c r="K19" s="270">
        <v>1527.2</v>
      </c>
      <c r="L19" s="271"/>
    </row>
    <row r="20" spans="1:12" ht="62.25" customHeight="1" x14ac:dyDescent="0.25">
      <c r="A20" s="123" t="s">
        <v>87</v>
      </c>
      <c r="B20" s="124"/>
      <c r="C20" s="124"/>
      <c r="D20" s="125"/>
      <c r="E20" s="46" t="s">
        <v>163</v>
      </c>
      <c r="F20" s="47"/>
      <c r="G20" s="322" t="s">
        <v>161</v>
      </c>
      <c r="H20" s="323"/>
      <c r="I20" s="7" t="s">
        <v>86</v>
      </c>
      <c r="J20" s="7" t="s">
        <v>88</v>
      </c>
      <c r="K20" s="270">
        <v>413.5</v>
      </c>
      <c r="L20" s="271"/>
    </row>
    <row r="21" spans="1:12" ht="25.5" customHeight="1" x14ac:dyDescent="0.25">
      <c r="A21" s="123" t="s">
        <v>321</v>
      </c>
      <c r="B21" s="124"/>
      <c r="C21" s="124"/>
      <c r="D21" s="125"/>
      <c r="E21" s="60" t="s">
        <v>163</v>
      </c>
      <c r="F21" s="58"/>
      <c r="G21" s="322" t="s">
        <v>161</v>
      </c>
      <c r="H21" s="323"/>
      <c r="I21" s="7" t="s">
        <v>86</v>
      </c>
      <c r="J21" s="7" t="s">
        <v>320</v>
      </c>
      <c r="K21" s="270">
        <v>100</v>
      </c>
      <c r="L21" s="271"/>
    </row>
    <row r="22" spans="1:12" ht="39" customHeight="1" x14ac:dyDescent="0.25">
      <c r="A22" s="123" t="s">
        <v>322</v>
      </c>
      <c r="B22" s="124"/>
      <c r="C22" s="124"/>
      <c r="D22" s="125"/>
      <c r="E22" s="60" t="s">
        <v>163</v>
      </c>
      <c r="F22" s="58"/>
      <c r="G22" s="322" t="s">
        <v>161</v>
      </c>
      <c r="H22" s="323"/>
      <c r="I22" s="7" t="s">
        <v>86</v>
      </c>
      <c r="J22" s="7" t="s">
        <v>319</v>
      </c>
      <c r="K22" s="270">
        <v>200</v>
      </c>
      <c r="L22" s="271"/>
    </row>
    <row r="23" spans="1:12" ht="111" customHeight="1" x14ac:dyDescent="0.25">
      <c r="A23" s="139" t="s">
        <v>375</v>
      </c>
      <c r="B23" s="140"/>
      <c r="C23" s="140"/>
      <c r="D23" s="141"/>
      <c r="E23" s="60" t="s">
        <v>163</v>
      </c>
      <c r="F23" s="58"/>
      <c r="G23" s="322" t="s">
        <v>161</v>
      </c>
      <c r="H23" s="323"/>
      <c r="I23" s="7" t="s">
        <v>355</v>
      </c>
      <c r="J23" s="7" t="s">
        <v>70</v>
      </c>
      <c r="K23" s="270">
        <f>K24</f>
        <v>1</v>
      </c>
      <c r="L23" s="271"/>
    </row>
    <row r="24" spans="1:12" ht="64.5" customHeight="1" x14ac:dyDescent="0.25">
      <c r="A24" s="139" t="s">
        <v>87</v>
      </c>
      <c r="B24" s="140"/>
      <c r="C24" s="140"/>
      <c r="D24" s="141"/>
      <c r="E24" s="60" t="s">
        <v>163</v>
      </c>
      <c r="F24" s="58"/>
      <c r="G24" s="322" t="s">
        <v>161</v>
      </c>
      <c r="H24" s="323"/>
      <c r="I24" s="7" t="s">
        <v>355</v>
      </c>
      <c r="J24" s="7" t="s">
        <v>88</v>
      </c>
      <c r="K24" s="270">
        <v>1</v>
      </c>
      <c r="L24" s="271"/>
    </row>
    <row r="25" spans="1:12" ht="33" customHeight="1" x14ac:dyDescent="0.25">
      <c r="A25" s="278" t="s">
        <v>318</v>
      </c>
      <c r="B25" s="279"/>
      <c r="C25" s="279"/>
      <c r="D25" s="280"/>
      <c r="E25" s="81" t="s">
        <v>163</v>
      </c>
      <c r="F25" s="73"/>
      <c r="G25" s="334" t="s">
        <v>353</v>
      </c>
      <c r="H25" s="335"/>
      <c r="I25" s="71" t="s">
        <v>354</v>
      </c>
      <c r="J25" s="71" t="s">
        <v>70</v>
      </c>
      <c r="K25" s="281">
        <f>K26</f>
        <v>151.6</v>
      </c>
      <c r="L25" s="282"/>
    </row>
    <row r="26" spans="1:12" ht="21.75" customHeight="1" x14ac:dyDescent="0.25">
      <c r="A26" s="283" t="s">
        <v>93</v>
      </c>
      <c r="B26" s="217"/>
      <c r="C26" s="217"/>
      <c r="D26" s="218"/>
      <c r="E26" s="82" t="s">
        <v>163</v>
      </c>
      <c r="F26" s="79"/>
      <c r="G26" s="324" t="s">
        <v>353</v>
      </c>
      <c r="H26" s="325"/>
      <c r="I26" s="68" t="s">
        <v>354</v>
      </c>
      <c r="J26" s="68" t="s">
        <v>157</v>
      </c>
      <c r="K26" s="284">
        <v>151.6</v>
      </c>
      <c r="L26" s="285"/>
    </row>
    <row r="27" spans="1:12" x14ac:dyDescent="0.25">
      <c r="A27" s="222" t="s">
        <v>89</v>
      </c>
      <c r="B27" s="223"/>
      <c r="C27" s="223"/>
      <c r="D27" s="224"/>
      <c r="E27" s="25" t="s">
        <v>163</v>
      </c>
      <c r="F27" s="14"/>
      <c r="G27" s="322" t="s">
        <v>164</v>
      </c>
      <c r="H27" s="323"/>
      <c r="I27" s="7" t="s">
        <v>69</v>
      </c>
      <c r="J27" s="7" t="s">
        <v>70</v>
      </c>
      <c r="K27" s="274">
        <f>K28</f>
        <v>50</v>
      </c>
      <c r="L27" s="290"/>
    </row>
    <row r="28" spans="1:12" ht="106.5" customHeight="1" x14ac:dyDescent="0.25">
      <c r="A28" s="117" t="s">
        <v>91</v>
      </c>
      <c r="B28" s="118"/>
      <c r="C28" s="118"/>
      <c r="D28" s="119"/>
      <c r="E28" s="31" t="s">
        <v>163</v>
      </c>
      <c r="F28" s="30"/>
      <c r="G28" s="322" t="s">
        <v>164</v>
      </c>
      <c r="H28" s="323"/>
      <c r="I28" s="7" t="s">
        <v>75</v>
      </c>
      <c r="J28" s="7" t="s">
        <v>70</v>
      </c>
      <c r="K28" s="267">
        <f>K29</f>
        <v>50</v>
      </c>
      <c r="L28" s="268"/>
    </row>
    <row r="29" spans="1:12" ht="53.25" customHeight="1" x14ac:dyDescent="0.25">
      <c r="A29" s="123" t="s">
        <v>83</v>
      </c>
      <c r="B29" s="124"/>
      <c r="C29" s="124"/>
      <c r="D29" s="125"/>
      <c r="E29" s="31" t="s">
        <v>163</v>
      </c>
      <c r="F29" s="30"/>
      <c r="G29" s="322" t="s">
        <v>164</v>
      </c>
      <c r="H29" s="323"/>
      <c r="I29" s="7" t="s">
        <v>84</v>
      </c>
      <c r="J29" s="7" t="s">
        <v>70</v>
      </c>
      <c r="K29" s="274">
        <f>K30</f>
        <v>50</v>
      </c>
      <c r="L29" s="290"/>
    </row>
    <row r="30" spans="1:12" x14ac:dyDescent="0.25">
      <c r="A30" s="222" t="s">
        <v>89</v>
      </c>
      <c r="B30" s="223"/>
      <c r="C30" s="223"/>
      <c r="D30" s="224"/>
      <c r="E30" s="25" t="s">
        <v>163</v>
      </c>
      <c r="F30" s="14"/>
      <c r="G30" s="322" t="s">
        <v>164</v>
      </c>
      <c r="H30" s="323"/>
      <c r="I30" s="7" t="s">
        <v>92</v>
      </c>
      <c r="J30" s="7" t="s">
        <v>70</v>
      </c>
      <c r="K30" s="274">
        <f>K31</f>
        <v>50</v>
      </c>
      <c r="L30" s="290"/>
    </row>
    <row r="31" spans="1:12" x14ac:dyDescent="0.25">
      <c r="A31" s="222" t="s">
        <v>93</v>
      </c>
      <c r="B31" s="223"/>
      <c r="C31" s="223"/>
      <c r="D31" s="224"/>
      <c r="E31" s="25" t="s">
        <v>163</v>
      </c>
      <c r="F31" s="14"/>
      <c r="G31" s="322" t="s">
        <v>164</v>
      </c>
      <c r="H31" s="323"/>
      <c r="I31" s="43">
        <v>2000021200</v>
      </c>
      <c r="J31" s="7" t="s">
        <v>157</v>
      </c>
      <c r="K31" s="274">
        <v>50</v>
      </c>
      <c r="L31" s="290"/>
    </row>
    <row r="32" spans="1:12" ht="15" customHeight="1" x14ac:dyDescent="0.25">
      <c r="A32" s="241" t="s">
        <v>94</v>
      </c>
      <c r="B32" s="242"/>
      <c r="C32" s="242"/>
      <c r="D32" s="243"/>
      <c r="E32" s="41" t="s">
        <v>163</v>
      </c>
      <c r="F32" s="42"/>
      <c r="G32" s="336" t="s">
        <v>165</v>
      </c>
      <c r="H32" s="337"/>
      <c r="I32" s="5" t="s">
        <v>69</v>
      </c>
      <c r="J32" s="5" t="s">
        <v>70</v>
      </c>
      <c r="K32" s="265">
        <f>K33</f>
        <v>329.7</v>
      </c>
      <c r="L32" s="302"/>
    </row>
    <row r="33" spans="1:12" ht="32.25" customHeight="1" x14ac:dyDescent="0.25">
      <c r="A33" s="117" t="s">
        <v>95</v>
      </c>
      <c r="B33" s="118"/>
      <c r="C33" s="118"/>
      <c r="D33" s="119"/>
      <c r="E33" s="61" t="s">
        <v>163</v>
      </c>
      <c r="F33" s="59"/>
      <c r="G33" s="322" t="s">
        <v>166</v>
      </c>
      <c r="H33" s="323"/>
      <c r="I33" s="7" t="s">
        <v>69</v>
      </c>
      <c r="J33" s="7" t="s">
        <v>70</v>
      </c>
      <c r="K33" s="267">
        <f>K34</f>
        <v>329.7</v>
      </c>
      <c r="L33" s="268"/>
    </row>
    <row r="34" spans="1:12" ht="109.5" customHeight="1" x14ac:dyDescent="0.25">
      <c r="A34" s="117" t="s">
        <v>74</v>
      </c>
      <c r="B34" s="118"/>
      <c r="C34" s="118"/>
      <c r="D34" s="119"/>
      <c r="E34" s="61" t="s">
        <v>163</v>
      </c>
      <c r="F34" s="59"/>
      <c r="G34" s="322" t="s">
        <v>166</v>
      </c>
      <c r="H34" s="323"/>
      <c r="I34" s="7" t="s">
        <v>75</v>
      </c>
      <c r="J34" s="7" t="s">
        <v>70</v>
      </c>
      <c r="K34" s="267">
        <f>K35</f>
        <v>329.7</v>
      </c>
      <c r="L34" s="268"/>
    </row>
    <row r="35" spans="1:12" ht="47.25" customHeight="1" x14ac:dyDescent="0.25">
      <c r="A35" s="117" t="s">
        <v>83</v>
      </c>
      <c r="B35" s="118"/>
      <c r="C35" s="118"/>
      <c r="D35" s="119"/>
      <c r="E35" s="61" t="s">
        <v>163</v>
      </c>
      <c r="F35" s="59"/>
      <c r="G35" s="322" t="s">
        <v>166</v>
      </c>
      <c r="H35" s="323"/>
      <c r="I35" s="7" t="s">
        <v>84</v>
      </c>
      <c r="J35" s="7" t="s">
        <v>70</v>
      </c>
      <c r="K35" s="267">
        <f>K36</f>
        <v>329.7</v>
      </c>
      <c r="L35" s="268"/>
    </row>
    <row r="36" spans="1:12" ht="50.25" customHeight="1" x14ac:dyDescent="0.25">
      <c r="A36" s="117" t="s">
        <v>97</v>
      </c>
      <c r="B36" s="118"/>
      <c r="C36" s="118"/>
      <c r="D36" s="119"/>
      <c r="E36" s="61" t="s">
        <v>163</v>
      </c>
      <c r="F36" s="59"/>
      <c r="G36" s="322" t="s">
        <v>166</v>
      </c>
      <c r="H36" s="323"/>
      <c r="I36" s="7" t="s">
        <v>98</v>
      </c>
      <c r="J36" s="7" t="s">
        <v>70</v>
      </c>
      <c r="K36" s="267">
        <f>K37</f>
        <v>329.7</v>
      </c>
      <c r="L36" s="268"/>
    </row>
    <row r="37" spans="1:12" ht="40.5" customHeight="1" x14ac:dyDescent="0.25">
      <c r="A37" s="123" t="s">
        <v>99</v>
      </c>
      <c r="B37" s="124"/>
      <c r="C37" s="124"/>
      <c r="D37" s="125"/>
      <c r="E37" s="61" t="s">
        <v>163</v>
      </c>
      <c r="F37" s="59"/>
      <c r="G37" s="322" t="s">
        <v>166</v>
      </c>
      <c r="H37" s="323"/>
      <c r="I37" s="7" t="s">
        <v>98</v>
      </c>
      <c r="J37" s="7" t="s">
        <v>100</v>
      </c>
      <c r="K37" s="267">
        <v>329.7</v>
      </c>
      <c r="L37" s="268"/>
    </row>
    <row r="38" spans="1:12" ht="36" customHeight="1" x14ac:dyDescent="0.25">
      <c r="A38" s="246" t="s">
        <v>101</v>
      </c>
      <c r="B38" s="247"/>
      <c r="C38" s="247"/>
      <c r="D38" s="248"/>
      <c r="E38" s="34" t="s">
        <v>163</v>
      </c>
      <c r="F38" s="35"/>
      <c r="G38" s="320" t="s">
        <v>167</v>
      </c>
      <c r="H38" s="321"/>
      <c r="I38" s="9" t="s">
        <v>69</v>
      </c>
      <c r="J38" s="9" t="s">
        <v>70</v>
      </c>
      <c r="K38" s="272">
        <f>K39+K44</f>
        <v>80.5</v>
      </c>
      <c r="L38" s="273"/>
    </row>
    <row r="39" spans="1:12" ht="63.75" customHeight="1" x14ac:dyDescent="0.25">
      <c r="A39" s="108" t="s">
        <v>102</v>
      </c>
      <c r="B39" s="109"/>
      <c r="C39" s="109"/>
      <c r="D39" s="110"/>
      <c r="E39" s="31" t="s">
        <v>163</v>
      </c>
      <c r="F39" s="30"/>
      <c r="G39" s="322" t="s">
        <v>168</v>
      </c>
      <c r="H39" s="323"/>
      <c r="I39" s="7" t="s">
        <v>69</v>
      </c>
      <c r="J39" s="7" t="s">
        <v>70</v>
      </c>
      <c r="K39" s="267">
        <f>K40</f>
        <v>10</v>
      </c>
      <c r="L39" s="268"/>
    </row>
    <row r="40" spans="1:12" ht="90" customHeight="1" x14ac:dyDescent="0.25">
      <c r="A40" s="108" t="s">
        <v>104</v>
      </c>
      <c r="B40" s="109"/>
      <c r="C40" s="109"/>
      <c r="D40" s="110"/>
      <c r="E40" s="31" t="s">
        <v>163</v>
      </c>
      <c r="F40" s="30"/>
      <c r="G40" s="322" t="s">
        <v>168</v>
      </c>
      <c r="H40" s="323"/>
      <c r="I40" s="7" t="s">
        <v>75</v>
      </c>
      <c r="J40" s="7" t="s">
        <v>70</v>
      </c>
      <c r="K40" s="267">
        <f>K41</f>
        <v>10</v>
      </c>
      <c r="L40" s="268"/>
    </row>
    <row r="41" spans="1:12" ht="49.5" customHeight="1" x14ac:dyDescent="0.25">
      <c r="A41" s="108" t="s">
        <v>83</v>
      </c>
      <c r="B41" s="109"/>
      <c r="C41" s="109"/>
      <c r="D41" s="110"/>
      <c r="E41" s="31" t="s">
        <v>163</v>
      </c>
      <c r="F41" s="30"/>
      <c r="G41" s="322" t="s">
        <v>168</v>
      </c>
      <c r="H41" s="323"/>
      <c r="I41" s="7" t="s">
        <v>84</v>
      </c>
      <c r="J41" s="7" t="s">
        <v>70</v>
      </c>
      <c r="K41" s="267">
        <f>K42</f>
        <v>10</v>
      </c>
      <c r="L41" s="268"/>
    </row>
    <row r="42" spans="1:12" ht="57" customHeight="1" x14ac:dyDescent="0.25">
      <c r="A42" s="117" t="s">
        <v>105</v>
      </c>
      <c r="B42" s="118"/>
      <c r="C42" s="118"/>
      <c r="D42" s="119"/>
      <c r="E42" s="31" t="s">
        <v>163</v>
      </c>
      <c r="F42" s="30"/>
      <c r="G42" s="322" t="s">
        <v>168</v>
      </c>
      <c r="H42" s="323"/>
      <c r="I42" s="7" t="s">
        <v>106</v>
      </c>
      <c r="J42" s="7" t="s">
        <v>70</v>
      </c>
      <c r="K42" s="267">
        <f>K43</f>
        <v>10</v>
      </c>
      <c r="L42" s="268"/>
    </row>
    <row r="43" spans="1:12" ht="57.75" customHeight="1" x14ac:dyDescent="0.25">
      <c r="A43" s="251" t="s">
        <v>87</v>
      </c>
      <c r="B43" s="252"/>
      <c r="C43" s="252"/>
      <c r="D43" s="253"/>
      <c r="E43" s="31" t="s">
        <v>163</v>
      </c>
      <c r="F43" s="30"/>
      <c r="G43" s="322" t="s">
        <v>168</v>
      </c>
      <c r="H43" s="323"/>
      <c r="I43" s="7" t="s">
        <v>106</v>
      </c>
      <c r="J43" s="7" t="s">
        <v>88</v>
      </c>
      <c r="K43" s="267">
        <v>10</v>
      </c>
      <c r="L43" s="268"/>
    </row>
    <row r="44" spans="1:12" ht="33.75" customHeight="1" x14ac:dyDescent="0.25">
      <c r="A44" s="338" t="s">
        <v>107</v>
      </c>
      <c r="B44" s="339"/>
      <c r="C44" s="339"/>
      <c r="D44" s="340"/>
      <c r="E44" s="78" t="s">
        <v>163</v>
      </c>
      <c r="F44" s="63"/>
      <c r="G44" s="324" t="s">
        <v>169</v>
      </c>
      <c r="H44" s="325"/>
      <c r="I44" s="68" t="s">
        <v>69</v>
      </c>
      <c r="J44" s="68" t="s">
        <v>70</v>
      </c>
      <c r="K44" s="330">
        <f>K45+K49+K51+K53+K56</f>
        <v>70.5</v>
      </c>
      <c r="L44" s="331"/>
    </row>
    <row r="45" spans="1:12" ht="111" customHeight="1" x14ac:dyDescent="0.25">
      <c r="A45" s="123" t="s">
        <v>104</v>
      </c>
      <c r="B45" s="124"/>
      <c r="C45" s="124"/>
      <c r="D45" s="125"/>
      <c r="E45" s="31" t="s">
        <v>163</v>
      </c>
      <c r="F45" s="30"/>
      <c r="G45" s="322" t="s">
        <v>169</v>
      </c>
      <c r="H45" s="323"/>
      <c r="I45" s="7" t="s">
        <v>75</v>
      </c>
      <c r="J45" s="7" t="s">
        <v>70</v>
      </c>
      <c r="K45" s="267">
        <f>K46</f>
        <v>10</v>
      </c>
      <c r="L45" s="268"/>
    </row>
    <row r="46" spans="1:12" ht="57.75" customHeight="1" x14ac:dyDescent="0.25">
      <c r="A46" s="123" t="s">
        <v>83</v>
      </c>
      <c r="B46" s="124"/>
      <c r="C46" s="124"/>
      <c r="D46" s="125"/>
      <c r="E46" s="31" t="s">
        <v>163</v>
      </c>
      <c r="F46" s="30"/>
      <c r="G46" s="322" t="s">
        <v>169</v>
      </c>
      <c r="H46" s="323"/>
      <c r="I46" s="7" t="s">
        <v>84</v>
      </c>
      <c r="J46" s="7" t="s">
        <v>70</v>
      </c>
      <c r="K46" s="267">
        <f>K47</f>
        <v>10</v>
      </c>
      <c r="L46" s="268"/>
    </row>
    <row r="47" spans="1:12" ht="38.25" customHeight="1" x14ac:dyDescent="0.25">
      <c r="A47" s="123" t="s">
        <v>109</v>
      </c>
      <c r="B47" s="124"/>
      <c r="C47" s="124"/>
      <c r="D47" s="125"/>
      <c r="E47" s="31" t="s">
        <v>163</v>
      </c>
      <c r="F47" s="30"/>
      <c r="G47" s="322" t="s">
        <v>169</v>
      </c>
      <c r="H47" s="323"/>
      <c r="I47" s="7" t="s">
        <v>110</v>
      </c>
      <c r="J47" s="7" t="s">
        <v>70</v>
      </c>
      <c r="K47" s="267">
        <f>K48</f>
        <v>10</v>
      </c>
      <c r="L47" s="268"/>
    </row>
    <row r="48" spans="1:12" ht="58.5" customHeight="1" x14ac:dyDescent="0.25">
      <c r="A48" s="123" t="s">
        <v>87</v>
      </c>
      <c r="B48" s="124"/>
      <c r="C48" s="124"/>
      <c r="D48" s="125"/>
      <c r="E48" s="31" t="s">
        <v>163</v>
      </c>
      <c r="F48" s="30"/>
      <c r="G48" s="322" t="s">
        <v>169</v>
      </c>
      <c r="H48" s="323"/>
      <c r="I48" s="7" t="s">
        <v>110</v>
      </c>
      <c r="J48" s="7" t="s">
        <v>88</v>
      </c>
      <c r="K48" s="267">
        <v>10</v>
      </c>
      <c r="L48" s="268"/>
    </row>
    <row r="49" spans="1:12" ht="51" customHeight="1" x14ac:dyDescent="0.25">
      <c r="A49" s="139" t="s">
        <v>399</v>
      </c>
      <c r="B49" s="140"/>
      <c r="C49" s="140"/>
      <c r="D49" s="141"/>
      <c r="E49" s="90" t="s">
        <v>163</v>
      </c>
      <c r="F49" s="89"/>
      <c r="G49" s="322" t="s">
        <v>169</v>
      </c>
      <c r="H49" s="323"/>
      <c r="I49" s="7" t="s">
        <v>397</v>
      </c>
      <c r="J49" s="7" t="s">
        <v>70</v>
      </c>
      <c r="K49" s="267">
        <f>K50</f>
        <v>45</v>
      </c>
      <c r="L49" s="268"/>
    </row>
    <row r="50" spans="1:12" ht="62.25" customHeight="1" x14ac:dyDescent="0.25">
      <c r="A50" s="123" t="s">
        <v>87</v>
      </c>
      <c r="B50" s="124"/>
      <c r="C50" s="124"/>
      <c r="D50" s="125"/>
      <c r="E50" s="90" t="s">
        <v>163</v>
      </c>
      <c r="F50" s="89"/>
      <c r="G50" s="322" t="s">
        <v>169</v>
      </c>
      <c r="H50" s="323"/>
      <c r="I50" s="7" t="s">
        <v>397</v>
      </c>
      <c r="J50" s="7" t="s">
        <v>88</v>
      </c>
      <c r="K50" s="267">
        <v>45</v>
      </c>
      <c r="L50" s="268"/>
    </row>
    <row r="51" spans="1:12" ht="51.75" customHeight="1" x14ac:dyDescent="0.25">
      <c r="A51" s="139" t="s">
        <v>398</v>
      </c>
      <c r="B51" s="140"/>
      <c r="C51" s="140"/>
      <c r="D51" s="141"/>
      <c r="E51" s="90" t="s">
        <v>163</v>
      </c>
      <c r="F51" s="89"/>
      <c r="G51" s="322" t="s">
        <v>169</v>
      </c>
      <c r="H51" s="323"/>
      <c r="I51" s="7" t="s">
        <v>397</v>
      </c>
      <c r="J51" s="7" t="s">
        <v>70</v>
      </c>
      <c r="K51" s="267">
        <f>K52</f>
        <v>0.5</v>
      </c>
      <c r="L51" s="268"/>
    </row>
    <row r="52" spans="1:12" ht="63.75" customHeight="1" x14ac:dyDescent="0.25">
      <c r="A52" s="123" t="s">
        <v>87</v>
      </c>
      <c r="B52" s="124"/>
      <c r="C52" s="124"/>
      <c r="D52" s="125"/>
      <c r="E52" s="90" t="s">
        <v>163</v>
      </c>
      <c r="F52" s="89"/>
      <c r="G52" s="322" t="s">
        <v>169</v>
      </c>
      <c r="H52" s="323"/>
      <c r="I52" s="7" t="s">
        <v>397</v>
      </c>
      <c r="J52" s="7" t="s">
        <v>88</v>
      </c>
      <c r="K52" s="267">
        <v>0.5</v>
      </c>
      <c r="L52" s="268"/>
    </row>
    <row r="53" spans="1:12" ht="84.75" customHeight="1" x14ac:dyDescent="0.25">
      <c r="A53" s="278" t="s">
        <v>352</v>
      </c>
      <c r="B53" s="279"/>
      <c r="C53" s="279"/>
      <c r="D53" s="280"/>
      <c r="E53" s="80" t="s">
        <v>163</v>
      </c>
      <c r="F53" s="74"/>
      <c r="G53" s="334" t="s">
        <v>169</v>
      </c>
      <c r="H53" s="335"/>
      <c r="I53" s="71" t="s">
        <v>350</v>
      </c>
      <c r="J53" s="71" t="s">
        <v>70</v>
      </c>
      <c r="K53" s="306">
        <f>K54</f>
        <v>5</v>
      </c>
      <c r="L53" s="307"/>
    </row>
    <row r="54" spans="1:12" ht="39" customHeight="1" x14ac:dyDescent="0.25">
      <c r="A54" s="139" t="s">
        <v>374</v>
      </c>
      <c r="B54" s="217"/>
      <c r="C54" s="217"/>
      <c r="D54" s="218"/>
      <c r="E54" s="76" t="s">
        <v>163</v>
      </c>
      <c r="F54" s="77"/>
      <c r="G54" s="324" t="s">
        <v>169</v>
      </c>
      <c r="H54" s="325"/>
      <c r="I54" s="68" t="s">
        <v>323</v>
      </c>
      <c r="J54" s="68" t="s">
        <v>70</v>
      </c>
      <c r="K54" s="330">
        <f>K55</f>
        <v>5</v>
      </c>
      <c r="L54" s="331"/>
    </row>
    <row r="55" spans="1:12" ht="63.75" customHeight="1" x14ac:dyDescent="0.25">
      <c r="A55" s="283" t="s">
        <v>87</v>
      </c>
      <c r="B55" s="217"/>
      <c r="C55" s="217"/>
      <c r="D55" s="218"/>
      <c r="E55" s="76" t="s">
        <v>163</v>
      </c>
      <c r="F55" s="77"/>
      <c r="G55" s="324" t="s">
        <v>169</v>
      </c>
      <c r="H55" s="325"/>
      <c r="I55" s="68" t="s">
        <v>323</v>
      </c>
      <c r="J55" s="68" t="s">
        <v>88</v>
      </c>
      <c r="K55" s="330">
        <v>5</v>
      </c>
      <c r="L55" s="331"/>
    </row>
    <row r="56" spans="1:12" ht="95.25" customHeight="1" x14ac:dyDescent="0.25">
      <c r="A56" s="278" t="s">
        <v>327</v>
      </c>
      <c r="B56" s="279"/>
      <c r="C56" s="279"/>
      <c r="D56" s="280"/>
      <c r="E56" s="80" t="s">
        <v>163</v>
      </c>
      <c r="F56" s="74"/>
      <c r="G56" s="334" t="s">
        <v>169</v>
      </c>
      <c r="H56" s="335"/>
      <c r="I56" s="71" t="s">
        <v>349</v>
      </c>
      <c r="J56" s="71" t="s">
        <v>70</v>
      </c>
      <c r="K56" s="306">
        <f>K57</f>
        <v>10</v>
      </c>
      <c r="L56" s="307"/>
    </row>
    <row r="57" spans="1:12" ht="33" customHeight="1" x14ac:dyDescent="0.25">
      <c r="A57" s="283" t="s">
        <v>109</v>
      </c>
      <c r="B57" s="217"/>
      <c r="C57" s="217"/>
      <c r="D57" s="218"/>
      <c r="E57" s="76" t="s">
        <v>163</v>
      </c>
      <c r="F57" s="77"/>
      <c r="G57" s="324" t="s">
        <v>169</v>
      </c>
      <c r="H57" s="325"/>
      <c r="I57" s="68" t="s">
        <v>326</v>
      </c>
      <c r="J57" s="68" t="s">
        <v>70</v>
      </c>
      <c r="K57" s="330">
        <f>K58</f>
        <v>10</v>
      </c>
      <c r="L57" s="331"/>
    </row>
    <row r="58" spans="1:12" ht="63" customHeight="1" x14ac:dyDescent="0.25">
      <c r="A58" s="283" t="s">
        <v>87</v>
      </c>
      <c r="B58" s="217"/>
      <c r="C58" s="217"/>
      <c r="D58" s="218"/>
      <c r="E58" s="76" t="s">
        <v>163</v>
      </c>
      <c r="F58" s="77"/>
      <c r="G58" s="324" t="s">
        <v>169</v>
      </c>
      <c r="H58" s="325"/>
      <c r="I58" s="68" t="s">
        <v>326</v>
      </c>
      <c r="J58" s="68" t="s">
        <v>88</v>
      </c>
      <c r="K58" s="330">
        <v>10</v>
      </c>
      <c r="L58" s="331"/>
    </row>
    <row r="59" spans="1:12" x14ac:dyDescent="0.25">
      <c r="A59" s="262" t="s">
        <v>111</v>
      </c>
      <c r="B59" s="263"/>
      <c r="C59" s="263"/>
      <c r="D59" s="264"/>
      <c r="E59" s="24" t="s">
        <v>163</v>
      </c>
      <c r="F59" s="39"/>
      <c r="G59" s="336" t="s">
        <v>170</v>
      </c>
      <c r="H59" s="337"/>
      <c r="I59" s="5" t="s">
        <v>69</v>
      </c>
      <c r="J59" s="5" t="s">
        <v>70</v>
      </c>
      <c r="K59" s="265">
        <f>K60+K71</f>
        <v>9356.0999999999985</v>
      </c>
      <c r="L59" s="302"/>
    </row>
    <row r="60" spans="1:12" ht="30.75" customHeight="1" x14ac:dyDescent="0.25">
      <c r="A60" s="117" t="s">
        <v>112</v>
      </c>
      <c r="B60" s="118"/>
      <c r="C60" s="118"/>
      <c r="D60" s="119"/>
      <c r="E60" s="31" t="s">
        <v>163</v>
      </c>
      <c r="F60" s="30"/>
      <c r="G60" s="322" t="s">
        <v>171</v>
      </c>
      <c r="H60" s="323"/>
      <c r="I60" s="7" t="s">
        <v>69</v>
      </c>
      <c r="J60" s="7" t="s">
        <v>70</v>
      </c>
      <c r="K60" s="269">
        <f>K61+K64+K68</f>
        <v>7153.7999999999993</v>
      </c>
      <c r="L60" s="257"/>
    </row>
    <row r="61" spans="1:12" ht="108" customHeight="1" x14ac:dyDescent="0.25">
      <c r="A61" s="117" t="s">
        <v>328</v>
      </c>
      <c r="B61" s="118"/>
      <c r="C61" s="118"/>
      <c r="D61" s="119"/>
      <c r="E61" s="31" t="s">
        <v>163</v>
      </c>
      <c r="F61" s="30"/>
      <c r="G61" s="322" t="s">
        <v>171</v>
      </c>
      <c r="H61" s="323"/>
      <c r="I61" s="7" t="s">
        <v>113</v>
      </c>
      <c r="J61" s="7" t="s">
        <v>70</v>
      </c>
      <c r="K61" s="270">
        <f>K62</f>
        <v>851.82</v>
      </c>
      <c r="L61" s="271"/>
    </row>
    <row r="62" spans="1:12" ht="44.25" customHeight="1" x14ac:dyDescent="0.25">
      <c r="A62" s="117" t="s">
        <v>114</v>
      </c>
      <c r="B62" s="118"/>
      <c r="C62" s="118"/>
      <c r="D62" s="119"/>
      <c r="E62" s="31" t="s">
        <v>163</v>
      </c>
      <c r="F62" s="30"/>
      <c r="G62" s="322" t="s">
        <v>171</v>
      </c>
      <c r="H62" s="323"/>
      <c r="I62" s="7" t="s">
        <v>115</v>
      </c>
      <c r="J62" s="7" t="s">
        <v>70</v>
      </c>
      <c r="K62" s="269">
        <f>K63</f>
        <v>851.82</v>
      </c>
      <c r="L62" s="257"/>
    </row>
    <row r="63" spans="1:12" ht="60.75" customHeight="1" x14ac:dyDescent="0.25">
      <c r="A63" s="123" t="s">
        <v>87</v>
      </c>
      <c r="B63" s="124"/>
      <c r="C63" s="124"/>
      <c r="D63" s="125"/>
      <c r="E63" s="61" t="s">
        <v>163</v>
      </c>
      <c r="F63" s="59"/>
      <c r="G63" s="322" t="s">
        <v>171</v>
      </c>
      <c r="H63" s="323"/>
      <c r="I63" s="7" t="s">
        <v>115</v>
      </c>
      <c r="J63" s="7" t="s">
        <v>88</v>
      </c>
      <c r="K63" s="270">
        <v>851.82</v>
      </c>
      <c r="L63" s="271"/>
    </row>
    <row r="64" spans="1:12" ht="36.75" customHeight="1" x14ac:dyDescent="0.25">
      <c r="A64" s="123" t="s">
        <v>385</v>
      </c>
      <c r="B64" s="124"/>
      <c r="C64" s="124"/>
      <c r="D64" s="125"/>
      <c r="E64" s="90" t="s">
        <v>163</v>
      </c>
      <c r="F64" s="89"/>
      <c r="G64" s="322" t="s">
        <v>171</v>
      </c>
      <c r="H64" s="323"/>
      <c r="I64" s="7" t="s">
        <v>400</v>
      </c>
      <c r="J64" s="7" t="s">
        <v>70</v>
      </c>
      <c r="K64" s="270">
        <f>K65+K66</f>
        <v>6297.98</v>
      </c>
      <c r="L64" s="271"/>
    </row>
    <row r="65" spans="1:12" ht="60.75" customHeight="1" x14ac:dyDescent="0.25">
      <c r="A65" s="123" t="s">
        <v>87</v>
      </c>
      <c r="B65" s="124"/>
      <c r="C65" s="124"/>
      <c r="D65" s="125"/>
      <c r="E65" s="90" t="s">
        <v>163</v>
      </c>
      <c r="F65" s="89"/>
      <c r="G65" s="322" t="s">
        <v>171</v>
      </c>
      <c r="H65" s="323"/>
      <c r="I65" s="7" t="s">
        <v>400</v>
      </c>
      <c r="J65" s="7" t="s">
        <v>88</v>
      </c>
      <c r="K65" s="270">
        <v>6235</v>
      </c>
      <c r="L65" s="271"/>
    </row>
    <row r="66" spans="1:12" ht="34.5" customHeight="1" x14ac:dyDescent="0.25">
      <c r="A66" s="123" t="s">
        <v>401</v>
      </c>
      <c r="B66" s="124"/>
      <c r="C66" s="124"/>
      <c r="D66" s="125"/>
      <c r="E66" s="90" t="s">
        <v>163</v>
      </c>
      <c r="F66" s="89"/>
      <c r="G66" s="322" t="s">
        <v>171</v>
      </c>
      <c r="H66" s="323"/>
      <c r="I66" s="7" t="s">
        <v>400</v>
      </c>
      <c r="J66" s="7" t="s">
        <v>70</v>
      </c>
      <c r="K66" s="270">
        <f>K67</f>
        <v>62.98</v>
      </c>
      <c r="L66" s="271"/>
    </row>
    <row r="67" spans="1:12" ht="60.75" customHeight="1" x14ac:dyDescent="0.25">
      <c r="A67" s="123" t="s">
        <v>87</v>
      </c>
      <c r="B67" s="124"/>
      <c r="C67" s="124"/>
      <c r="D67" s="125"/>
      <c r="E67" s="90" t="s">
        <v>163</v>
      </c>
      <c r="F67" s="89"/>
      <c r="G67" s="322" t="s">
        <v>171</v>
      </c>
      <c r="H67" s="323"/>
      <c r="I67" s="7" t="s">
        <v>400</v>
      </c>
      <c r="J67" s="7" t="s">
        <v>88</v>
      </c>
      <c r="K67" s="270">
        <v>62.98</v>
      </c>
      <c r="L67" s="271"/>
    </row>
    <row r="68" spans="1:12" ht="120.75" customHeight="1" x14ac:dyDescent="0.25">
      <c r="A68" s="278" t="s">
        <v>348</v>
      </c>
      <c r="B68" s="279"/>
      <c r="C68" s="279"/>
      <c r="D68" s="280"/>
      <c r="E68" s="80" t="s">
        <v>163</v>
      </c>
      <c r="F68" s="74"/>
      <c r="G68" s="334" t="s">
        <v>171</v>
      </c>
      <c r="H68" s="335"/>
      <c r="I68" s="71" t="s">
        <v>347</v>
      </c>
      <c r="J68" s="71" t="s">
        <v>70</v>
      </c>
      <c r="K68" s="281">
        <f>K69</f>
        <v>4</v>
      </c>
      <c r="L68" s="282"/>
    </row>
    <row r="69" spans="1:12" ht="45.75" customHeight="1" x14ac:dyDescent="0.25">
      <c r="A69" s="139" t="s">
        <v>373</v>
      </c>
      <c r="B69" s="217"/>
      <c r="C69" s="217"/>
      <c r="D69" s="218"/>
      <c r="E69" s="76" t="s">
        <v>163</v>
      </c>
      <c r="F69" s="77"/>
      <c r="G69" s="324" t="s">
        <v>171</v>
      </c>
      <c r="H69" s="325"/>
      <c r="I69" s="68" t="s">
        <v>346</v>
      </c>
      <c r="J69" s="68" t="s">
        <v>70</v>
      </c>
      <c r="K69" s="284">
        <f>K70</f>
        <v>4</v>
      </c>
      <c r="L69" s="285"/>
    </row>
    <row r="70" spans="1:12" ht="62.25" customHeight="1" x14ac:dyDescent="0.25">
      <c r="A70" s="283" t="s">
        <v>87</v>
      </c>
      <c r="B70" s="217"/>
      <c r="C70" s="217"/>
      <c r="D70" s="218"/>
      <c r="E70" s="76" t="s">
        <v>163</v>
      </c>
      <c r="F70" s="77"/>
      <c r="G70" s="324" t="s">
        <v>171</v>
      </c>
      <c r="H70" s="325"/>
      <c r="I70" s="68" t="s">
        <v>346</v>
      </c>
      <c r="J70" s="68" t="s">
        <v>88</v>
      </c>
      <c r="K70" s="284">
        <v>4</v>
      </c>
      <c r="L70" s="285"/>
    </row>
    <row r="71" spans="1:12" ht="32.25" customHeight="1" x14ac:dyDescent="0.25">
      <c r="A71" s="156" t="s">
        <v>116</v>
      </c>
      <c r="B71" s="157"/>
      <c r="C71" s="157"/>
      <c r="D71" s="158"/>
      <c r="E71" s="32" t="s">
        <v>163</v>
      </c>
      <c r="F71" s="37"/>
      <c r="G71" s="332" t="s">
        <v>172</v>
      </c>
      <c r="H71" s="333"/>
      <c r="I71" s="23" t="s">
        <v>69</v>
      </c>
      <c r="J71" s="23" t="s">
        <v>70</v>
      </c>
      <c r="K71" s="286">
        <f>K72+K76+K79+K82</f>
        <v>2202.3000000000002</v>
      </c>
      <c r="L71" s="291"/>
    </row>
    <row r="72" spans="1:12" ht="120.75" customHeight="1" x14ac:dyDescent="0.25">
      <c r="A72" s="117" t="s">
        <v>82</v>
      </c>
      <c r="B72" s="118"/>
      <c r="C72" s="118"/>
      <c r="D72" s="119"/>
      <c r="E72" s="61" t="s">
        <v>163</v>
      </c>
      <c r="F72" s="59"/>
      <c r="G72" s="322" t="s">
        <v>172</v>
      </c>
      <c r="H72" s="323"/>
      <c r="I72" s="7" t="s">
        <v>75</v>
      </c>
      <c r="J72" s="7" t="s">
        <v>70</v>
      </c>
      <c r="K72" s="267">
        <f>K73</f>
        <v>2144.4</v>
      </c>
      <c r="L72" s="268"/>
    </row>
    <row r="73" spans="1:12" ht="48" customHeight="1" x14ac:dyDescent="0.25">
      <c r="A73" s="117" t="s">
        <v>83</v>
      </c>
      <c r="B73" s="118"/>
      <c r="C73" s="118"/>
      <c r="D73" s="119"/>
      <c r="E73" s="61" t="s">
        <v>163</v>
      </c>
      <c r="F73" s="59"/>
      <c r="G73" s="322" t="s">
        <v>172</v>
      </c>
      <c r="H73" s="323"/>
      <c r="I73" s="7" t="s">
        <v>84</v>
      </c>
      <c r="J73" s="7" t="s">
        <v>70</v>
      </c>
      <c r="K73" s="267">
        <f>K74</f>
        <v>2144.4</v>
      </c>
      <c r="L73" s="268"/>
    </row>
    <row r="74" spans="1:12" ht="83.25" customHeight="1" x14ac:dyDescent="0.25">
      <c r="A74" s="123" t="s">
        <v>118</v>
      </c>
      <c r="B74" s="124"/>
      <c r="C74" s="124"/>
      <c r="D74" s="125"/>
      <c r="E74" s="31" t="s">
        <v>163</v>
      </c>
      <c r="F74" s="30"/>
      <c r="G74" s="322" t="s">
        <v>172</v>
      </c>
      <c r="H74" s="323"/>
      <c r="I74" s="7" t="s">
        <v>119</v>
      </c>
      <c r="J74" s="7" t="s">
        <v>70</v>
      </c>
      <c r="K74" s="267">
        <f>K75</f>
        <v>2144.4</v>
      </c>
      <c r="L74" s="268"/>
    </row>
    <row r="75" spans="1:12" ht="48.75" customHeight="1" x14ac:dyDescent="0.25">
      <c r="A75" s="123" t="s">
        <v>99</v>
      </c>
      <c r="B75" s="124"/>
      <c r="C75" s="124"/>
      <c r="D75" s="125"/>
      <c r="E75" s="31" t="s">
        <v>163</v>
      </c>
      <c r="F75" s="30"/>
      <c r="G75" s="322" t="s">
        <v>172</v>
      </c>
      <c r="H75" s="323"/>
      <c r="I75" s="7" t="s">
        <v>119</v>
      </c>
      <c r="J75" s="7" t="s">
        <v>100</v>
      </c>
      <c r="K75" s="267">
        <v>2144.4</v>
      </c>
      <c r="L75" s="268"/>
    </row>
    <row r="76" spans="1:12" ht="92.25" customHeight="1" x14ac:dyDescent="0.25">
      <c r="A76" s="278" t="s">
        <v>341</v>
      </c>
      <c r="B76" s="279"/>
      <c r="C76" s="279"/>
      <c r="D76" s="280"/>
      <c r="E76" s="80" t="s">
        <v>163</v>
      </c>
      <c r="F76" s="74"/>
      <c r="G76" s="334" t="s">
        <v>172</v>
      </c>
      <c r="H76" s="335"/>
      <c r="I76" s="71" t="s">
        <v>338</v>
      </c>
      <c r="J76" s="71" t="s">
        <v>70</v>
      </c>
      <c r="K76" s="306">
        <f>K77</f>
        <v>2</v>
      </c>
      <c r="L76" s="307"/>
    </row>
    <row r="77" spans="1:12" ht="60" customHeight="1" x14ac:dyDescent="0.25">
      <c r="A77" s="283" t="s">
        <v>340</v>
      </c>
      <c r="B77" s="217"/>
      <c r="C77" s="217"/>
      <c r="D77" s="218"/>
      <c r="E77" s="76" t="s">
        <v>163</v>
      </c>
      <c r="F77" s="77"/>
      <c r="G77" s="324" t="s">
        <v>172</v>
      </c>
      <c r="H77" s="325"/>
      <c r="I77" s="68" t="s">
        <v>339</v>
      </c>
      <c r="J77" s="68" t="s">
        <v>70</v>
      </c>
      <c r="K77" s="330">
        <f>K78</f>
        <v>2</v>
      </c>
      <c r="L77" s="331"/>
    </row>
    <row r="78" spans="1:12" ht="60" customHeight="1" x14ac:dyDescent="0.25">
      <c r="A78" s="283" t="s">
        <v>87</v>
      </c>
      <c r="B78" s="217"/>
      <c r="C78" s="217"/>
      <c r="D78" s="218"/>
      <c r="E78" s="76" t="s">
        <v>163</v>
      </c>
      <c r="F78" s="77"/>
      <c r="G78" s="324" t="s">
        <v>172</v>
      </c>
      <c r="H78" s="325"/>
      <c r="I78" s="68" t="s">
        <v>339</v>
      </c>
      <c r="J78" s="68" t="s">
        <v>88</v>
      </c>
      <c r="K78" s="330">
        <v>2</v>
      </c>
      <c r="L78" s="331"/>
    </row>
    <row r="79" spans="1:12" ht="78.75" customHeight="1" x14ac:dyDescent="0.25">
      <c r="A79" s="278" t="s">
        <v>345</v>
      </c>
      <c r="B79" s="279"/>
      <c r="C79" s="279"/>
      <c r="D79" s="280"/>
      <c r="E79" s="80" t="s">
        <v>163</v>
      </c>
      <c r="F79" s="74"/>
      <c r="G79" s="334" t="s">
        <v>172</v>
      </c>
      <c r="H79" s="335"/>
      <c r="I79" s="71" t="s">
        <v>342</v>
      </c>
      <c r="J79" s="71" t="s">
        <v>70</v>
      </c>
      <c r="K79" s="306">
        <f>K80</f>
        <v>10</v>
      </c>
      <c r="L79" s="307"/>
    </row>
    <row r="80" spans="1:12" ht="56.25" customHeight="1" x14ac:dyDescent="0.25">
      <c r="A80" s="283" t="s">
        <v>344</v>
      </c>
      <c r="B80" s="217"/>
      <c r="C80" s="217"/>
      <c r="D80" s="218"/>
      <c r="E80" s="76" t="s">
        <v>163</v>
      </c>
      <c r="F80" s="77"/>
      <c r="G80" s="324" t="s">
        <v>172</v>
      </c>
      <c r="H80" s="325"/>
      <c r="I80" s="68" t="s">
        <v>343</v>
      </c>
      <c r="J80" s="68" t="s">
        <v>70</v>
      </c>
      <c r="K80" s="330">
        <f>K81</f>
        <v>10</v>
      </c>
      <c r="L80" s="331"/>
    </row>
    <row r="81" spans="1:12" ht="60.75" customHeight="1" x14ac:dyDescent="0.25">
      <c r="A81" s="283" t="s">
        <v>87</v>
      </c>
      <c r="B81" s="217"/>
      <c r="C81" s="217"/>
      <c r="D81" s="218"/>
      <c r="E81" s="76" t="s">
        <v>163</v>
      </c>
      <c r="F81" s="77"/>
      <c r="G81" s="324" t="s">
        <v>172</v>
      </c>
      <c r="H81" s="325"/>
      <c r="I81" s="68" t="s">
        <v>343</v>
      </c>
      <c r="J81" s="68" t="s">
        <v>88</v>
      </c>
      <c r="K81" s="330">
        <v>10</v>
      </c>
      <c r="L81" s="331"/>
    </row>
    <row r="82" spans="1:12" ht="84" customHeight="1" x14ac:dyDescent="0.25">
      <c r="A82" s="246" t="s">
        <v>402</v>
      </c>
      <c r="B82" s="247"/>
      <c r="C82" s="247"/>
      <c r="D82" s="248"/>
      <c r="E82" s="91" t="s">
        <v>163</v>
      </c>
      <c r="F82" s="67"/>
      <c r="G82" s="320" t="s">
        <v>172</v>
      </c>
      <c r="H82" s="321"/>
      <c r="I82" s="9" t="s">
        <v>388</v>
      </c>
      <c r="J82" s="9" t="s">
        <v>70</v>
      </c>
      <c r="K82" s="272">
        <f>K83+K85</f>
        <v>45.9</v>
      </c>
      <c r="L82" s="273"/>
    </row>
    <row r="83" spans="1:12" ht="50.25" customHeight="1" x14ac:dyDescent="0.25">
      <c r="A83" s="139" t="s">
        <v>390</v>
      </c>
      <c r="B83" s="140"/>
      <c r="C83" s="140"/>
      <c r="D83" s="141"/>
      <c r="E83" s="93" t="s">
        <v>163</v>
      </c>
      <c r="F83" s="77"/>
      <c r="G83" s="328" t="s">
        <v>172</v>
      </c>
      <c r="H83" s="329"/>
      <c r="I83" s="87" t="s">
        <v>403</v>
      </c>
      <c r="J83" s="87" t="s">
        <v>70</v>
      </c>
      <c r="K83" s="330">
        <v>0.5</v>
      </c>
      <c r="L83" s="331"/>
    </row>
    <row r="84" spans="1:12" ht="99" customHeight="1" x14ac:dyDescent="0.25">
      <c r="A84" s="139" t="s">
        <v>432</v>
      </c>
      <c r="B84" s="140"/>
      <c r="C84" s="140"/>
      <c r="D84" s="141"/>
      <c r="E84" s="93" t="s">
        <v>163</v>
      </c>
      <c r="F84" s="77"/>
      <c r="G84" s="328" t="s">
        <v>172</v>
      </c>
      <c r="H84" s="329"/>
      <c r="I84" s="87" t="s">
        <v>403</v>
      </c>
      <c r="J84" s="87" t="s">
        <v>431</v>
      </c>
      <c r="K84" s="330">
        <v>0.5</v>
      </c>
      <c r="L84" s="331"/>
    </row>
    <row r="85" spans="1:12" ht="100.5" customHeight="1" x14ac:dyDescent="0.25">
      <c r="A85" s="139" t="s">
        <v>432</v>
      </c>
      <c r="B85" s="140"/>
      <c r="C85" s="140"/>
      <c r="D85" s="141"/>
      <c r="E85" s="93" t="s">
        <v>163</v>
      </c>
      <c r="F85" s="77"/>
      <c r="G85" s="328" t="s">
        <v>172</v>
      </c>
      <c r="H85" s="329"/>
      <c r="I85" s="87" t="s">
        <v>404</v>
      </c>
      <c r="J85" s="87" t="s">
        <v>431</v>
      </c>
      <c r="K85" s="330">
        <v>45.4</v>
      </c>
      <c r="L85" s="331"/>
    </row>
    <row r="86" spans="1:12" ht="39.75" customHeight="1" x14ac:dyDescent="0.25">
      <c r="A86" s="246" t="s">
        <v>120</v>
      </c>
      <c r="B86" s="247"/>
      <c r="C86" s="247"/>
      <c r="D86" s="248"/>
      <c r="E86" s="34" t="s">
        <v>163</v>
      </c>
      <c r="F86" s="35"/>
      <c r="G86" s="320" t="s">
        <v>173</v>
      </c>
      <c r="H86" s="321"/>
      <c r="I86" s="9" t="s">
        <v>69</v>
      </c>
      <c r="J86" s="9" t="s">
        <v>70</v>
      </c>
      <c r="K86" s="272">
        <f>K87+K100</f>
        <v>1926.5</v>
      </c>
      <c r="L86" s="273"/>
    </row>
    <row r="87" spans="1:12" x14ac:dyDescent="0.25">
      <c r="A87" s="275" t="s">
        <v>122</v>
      </c>
      <c r="B87" s="276"/>
      <c r="C87" s="276"/>
      <c r="D87" s="277"/>
      <c r="E87" s="25" t="s">
        <v>163</v>
      </c>
      <c r="F87" s="14"/>
      <c r="G87" s="322" t="s">
        <v>174</v>
      </c>
      <c r="H87" s="323"/>
      <c r="I87" s="7" t="s">
        <v>69</v>
      </c>
      <c r="J87" s="7" t="s">
        <v>70</v>
      </c>
      <c r="K87" s="274">
        <f>K88+K92+K95+K98</f>
        <v>1477</v>
      </c>
      <c r="L87" s="290"/>
    </row>
    <row r="88" spans="1:12" ht="106.5" customHeight="1" x14ac:dyDescent="0.25">
      <c r="A88" s="251" t="s">
        <v>82</v>
      </c>
      <c r="B88" s="252"/>
      <c r="C88" s="252"/>
      <c r="D88" s="253"/>
      <c r="E88" s="61" t="s">
        <v>163</v>
      </c>
      <c r="F88" s="59"/>
      <c r="G88" s="322" t="s">
        <v>174</v>
      </c>
      <c r="H88" s="323"/>
      <c r="I88" s="7" t="s">
        <v>75</v>
      </c>
      <c r="J88" s="7" t="s">
        <v>70</v>
      </c>
      <c r="K88" s="267">
        <f>K89</f>
        <v>1352</v>
      </c>
      <c r="L88" s="268"/>
    </row>
    <row r="89" spans="1:12" ht="46.5" customHeight="1" x14ac:dyDescent="0.25">
      <c r="A89" s="251" t="s">
        <v>83</v>
      </c>
      <c r="B89" s="252"/>
      <c r="C89" s="252"/>
      <c r="D89" s="253"/>
      <c r="E89" s="61" t="s">
        <v>163</v>
      </c>
      <c r="F89" s="59"/>
      <c r="G89" s="322" t="s">
        <v>174</v>
      </c>
      <c r="H89" s="323"/>
      <c r="I89" s="7" t="s">
        <v>84</v>
      </c>
      <c r="J89" s="7" t="s">
        <v>70</v>
      </c>
      <c r="K89" s="267">
        <f>K90</f>
        <v>1352</v>
      </c>
      <c r="L89" s="268"/>
    </row>
    <row r="90" spans="1:12" ht="32.25" customHeight="1" x14ac:dyDescent="0.25">
      <c r="A90" s="117" t="s">
        <v>123</v>
      </c>
      <c r="B90" s="118"/>
      <c r="C90" s="118"/>
      <c r="D90" s="119"/>
      <c r="E90" s="64" t="s">
        <v>163</v>
      </c>
      <c r="F90" s="62"/>
      <c r="G90" s="322" t="s">
        <v>174</v>
      </c>
      <c r="H90" s="323"/>
      <c r="I90" s="7" t="s">
        <v>124</v>
      </c>
      <c r="J90" s="7" t="s">
        <v>70</v>
      </c>
      <c r="K90" s="267">
        <f>K91</f>
        <v>1352</v>
      </c>
      <c r="L90" s="268"/>
    </row>
    <row r="91" spans="1:12" ht="57" customHeight="1" x14ac:dyDescent="0.25">
      <c r="A91" s="123" t="s">
        <v>87</v>
      </c>
      <c r="B91" s="124"/>
      <c r="C91" s="124"/>
      <c r="D91" s="125"/>
      <c r="E91" s="61" t="s">
        <v>163</v>
      </c>
      <c r="F91" s="59"/>
      <c r="G91" s="322" t="s">
        <v>174</v>
      </c>
      <c r="H91" s="323"/>
      <c r="I91" s="7" t="s">
        <v>124</v>
      </c>
      <c r="J91" s="43">
        <v>240</v>
      </c>
      <c r="K91" s="270">
        <v>1352</v>
      </c>
      <c r="L91" s="271"/>
    </row>
    <row r="92" spans="1:12" ht="90" customHeight="1" x14ac:dyDescent="0.25">
      <c r="A92" s="246" t="s">
        <v>351</v>
      </c>
      <c r="B92" s="247"/>
      <c r="C92" s="247"/>
      <c r="D92" s="248"/>
      <c r="E92" s="66" t="s">
        <v>163</v>
      </c>
      <c r="F92" s="67"/>
      <c r="G92" s="320" t="s">
        <v>174</v>
      </c>
      <c r="H92" s="321"/>
      <c r="I92" s="9" t="s">
        <v>329</v>
      </c>
      <c r="J92" s="9" t="s">
        <v>70</v>
      </c>
      <c r="K92" s="312">
        <f>K93</f>
        <v>5</v>
      </c>
      <c r="L92" s="313"/>
    </row>
    <row r="93" spans="1:12" ht="48" customHeight="1" x14ac:dyDescent="0.25">
      <c r="A93" s="283" t="s">
        <v>332</v>
      </c>
      <c r="B93" s="217"/>
      <c r="C93" s="217"/>
      <c r="D93" s="218"/>
      <c r="E93" s="76" t="s">
        <v>163</v>
      </c>
      <c r="F93" s="77"/>
      <c r="G93" s="324" t="s">
        <v>174</v>
      </c>
      <c r="H93" s="325"/>
      <c r="I93" s="68" t="s">
        <v>333</v>
      </c>
      <c r="J93" s="68" t="s">
        <v>70</v>
      </c>
      <c r="K93" s="326">
        <f>K94</f>
        <v>5</v>
      </c>
      <c r="L93" s="327"/>
    </row>
    <row r="94" spans="1:12" ht="66.75" customHeight="1" x14ac:dyDescent="0.25">
      <c r="A94" s="283" t="s">
        <v>87</v>
      </c>
      <c r="B94" s="217"/>
      <c r="C94" s="217"/>
      <c r="D94" s="218"/>
      <c r="E94" s="76" t="s">
        <v>163</v>
      </c>
      <c r="F94" s="77"/>
      <c r="G94" s="324" t="s">
        <v>174</v>
      </c>
      <c r="H94" s="325"/>
      <c r="I94" s="68" t="s">
        <v>333</v>
      </c>
      <c r="J94" s="68" t="s">
        <v>88</v>
      </c>
      <c r="K94" s="326">
        <v>5</v>
      </c>
      <c r="L94" s="327"/>
    </row>
    <row r="95" spans="1:12" ht="88.5" customHeight="1" x14ac:dyDescent="0.25">
      <c r="A95" s="246" t="s">
        <v>334</v>
      </c>
      <c r="B95" s="247"/>
      <c r="C95" s="247"/>
      <c r="D95" s="248"/>
      <c r="E95" s="91" t="s">
        <v>163</v>
      </c>
      <c r="F95" s="67"/>
      <c r="G95" s="320" t="s">
        <v>174</v>
      </c>
      <c r="H95" s="321"/>
      <c r="I95" s="9" t="s">
        <v>335</v>
      </c>
      <c r="J95" s="9" t="s">
        <v>70</v>
      </c>
      <c r="K95" s="292">
        <f>K96</f>
        <v>20</v>
      </c>
      <c r="L95" s="293"/>
    </row>
    <row r="96" spans="1:12" ht="49.5" customHeight="1" x14ac:dyDescent="0.25">
      <c r="A96" s="283" t="s">
        <v>337</v>
      </c>
      <c r="B96" s="217"/>
      <c r="C96" s="217"/>
      <c r="D96" s="218"/>
      <c r="E96" s="76" t="s">
        <v>163</v>
      </c>
      <c r="F96" s="77"/>
      <c r="G96" s="324" t="s">
        <v>174</v>
      </c>
      <c r="H96" s="325"/>
      <c r="I96" s="68" t="s">
        <v>336</v>
      </c>
      <c r="J96" s="68" t="s">
        <v>70</v>
      </c>
      <c r="K96" s="284">
        <f>K97</f>
        <v>20</v>
      </c>
      <c r="L96" s="285"/>
    </row>
    <row r="97" spans="1:12" ht="66.75" customHeight="1" x14ac:dyDescent="0.25">
      <c r="A97" s="139" t="s">
        <v>87</v>
      </c>
      <c r="B97" s="217"/>
      <c r="C97" s="217"/>
      <c r="D97" s="218"/>
      <c r="E97" s="76" t="s">
        <v>163</v>
      </c>
      <c r="F97" s="77"/>
      <c r="G97" s="324" t="s">
        <v>174</v>
      </c>
      <c r="H97" s="325"/>
      <c r="I97" s="68" t="s">
        <v>336</v>
      </c>
      <c r="J97" s="68" t="s">
        <v>88</v>
      </c>
      <c r="K97" s="284">
        <v>20</v>
      </c>
      <c r="L97" s="285"/>
    </row>
    <row r="98" spans="1:12" ht="96" customHeight="1" x14ac:dyDescent="0.25">
      <c r="A98" s="246" t="s">
        <v>433</v>
      </c>
      <c r="B98" s="247"/>
      <c r="C98" s="247"/>
      <c r="D98" s="248"/>
      <c r="E98" s="91" t="s">
        <v>163</v>
      </c>
      <c r="F98" s="67"/>
      <c r="G98" s="320" t="s">
        <v>174</v>
      </c>
      <c r="H98" s="321"/>
      <c r="I98" s="9" t="s">
        <v>393</v>
      </c>
      <c r="J98" s="9" t="s">
        <v>70</v>
      </c>
      <c r="K98" s="292">
        <f>K99</f>
        <v>100</v>
      </c>
      <c r="L98" s="293"/>
    </row>
    <row r="99" spans="1:12" ht="65.25" customHeight="1" x14ac:dyDescent="0.25">
      <c r="A99" s="283" t="s">
        <v>87</v>
      </c>
      <c r="B99" s="217"/>
      <c r="C99" s="217"/>
      <c r="D99" s="218"/>
      <c r="E99" s="76" t="s">
        <v>163</v>
      </c>
      <c r="F99" s="77"/>
      <c r="G99" s="324" t="s">
        <v>174</v>
      </c>
      <c r="H99" s="325"/>
      <c r="I99" s="68" t="s">
        <v>405</v>
      </c>
      <c r="J99" s="68" t="s">
        <v>88</v>
      </c>
      <c r="K99" s="284">
        <v>100</v>
      </c>
      <c r="L99" s="285"/>
    </row>
    <row r="100" spans="1:12" ht="21" customHeight="1" x14ac:dyDescent="0.25">
      <c r="A100" s="156" t="s">
        <v>331</v>
      </c>
      <c r="B100" s="157"/>
      <c r="C100" s="157"/>
      <c r="D100" s="158"/>
      <c r="E100" s="65" t="s">
        <v>163</v>
      </c>
      <c r="F100" s="37"/>
      <c r="G100" s="332" t="s">
        <v>175</v>
      </c>
      <c r="H100" s="333"/>
      <c r="I100" s="23" t="s">
        <v>69</v>
      </c>
      <c r="J100" s="23" t="s">
        <v>70</v>
      </c>
      <c r="K100" s="286">
        <f>K101</f>
        <v>449.5</v>
      </c>
      <c r="L100" s="291"/>
    </row>
    <row r="101" spans="1:12" ht="74.25" customHeight="1" x14ac:dyDescent="0.25">
      <c r="A101" s="117" t="s">
        <v>74</v>
      </c>
      <c r="B101" s="118"/>
      <c r="C101" s="118"/>
      <c r="D101" s="119"/>
      <c r="E101" s="61" t="s">
        <v>163</v>
      </c>
      <c r="F101" s="59"/>
      <c r="G101" s="322" t="s">
        <v>175</v>
      </c>
      <c r="H101" s="323"/>
      <c r="I101" s="7" t="s">
        <v>75</v>
      </c>
      <c r="J101" s="7" t="s">
        <v>70</v>
      </c>
      <c r="K101" s="267">
        <f>K102</f>
        <v>449.5</v>
      </c>
      <c r="L101" s="268"/>
    </row>
    <row r="102" spans="1:12" ht="43.5" customHeight="1" x14ac:dyDescent="0.25">
      <c r="A102" s="117" t="s">
        <v>83</v>
      </c>
      <c r="B102" s="118"/>
      <c r="C102" s="118"/>
      <c r="D102" s="119"/>
      <c r="E102" s="61" t="s">
        <v>163</v>
      </c>
      <c r="F102" s="59"/>
      <c r="G102" s="322" t="s">
        <v>175</v>
      </c>
      <c r="H102" s="323"/>
      <c r="I102" s="7" t="s">
        <v>84</v>
      </c>
      <c r="J102" s="7" t="s">
        <v>70</v>
      </c>
      <c r="K102" s="267">
        <f>K103</f>
        <v>449.5</v>
      </c>
      <c r="L102" s="268"/>
    </row>
    <row r="103" spans="1:12" ht="35.25" customHeight="1" x14ac:dyDescent="0.25">
      <c r="A103" s="117" t="s">
        <v>126</v>
      </c>
      <c r="B103" s="118"/>
      <c r="C103" s="118"/>
      <c r="D103" s="119"/>
      <c r="E103" s="61" t="s">
        <v>163</v>
      </c>
      <c r="F103" s="59"/>
      <c r="G103" s="322" t="s">
        <v>175</v>
      </c>
      <c r="H103" s="323"/>
      <c r="I103" s="72">
        <v>2000020500</v>
      </c>
      <c r="J103" s="7" t="s">
        <v>70</v>
      </c>
      <c r="K103" s="270">
        <f>K104</f>
        <v>449.5</v>
      </c>
      <c r="L103" s="271"/>
    </row>
    <row r="104" spans="1:12" ht="61.5" customHeight="1" x14ac:dyDescent="0.25">
      <c r="A104" s="117" t="s">
        <v>87</v>
      </c>
      <c r="B104" s="118"/>
      <c r="C104" s="118"/>
      <c r="D104" s="119"/>
      <c r="E104" s="61" t="s">
        <v>163</v>
      </c>
      <c r="F104" s="59"/>
      <c r="G104" s="322" t="s">
        <v>175</v>
      </c>
      <c r="H104" s="323"/>
      <c r="I104" s="7" t="s">
        <v>127</v>
      </c>
      <c r="J104" s="7" t="s">
        <v>88</v>
      </c>
      <c r="K104" s="270">
        <v>449.5</v>
      </c>
      <c r="L104" s="271"/>
    </row>
    <row r="105" spans="1:12" ht="16.5" customHeight="1" x14ac:dyDescent="0.25">
      <c r="A105" s="262" t="s">
        <v>128</v>
      </c>
      <c r="B105" s="263"/>
      <c r="C105" s="263"/>
      <c r="D105" s="264"/>
      <c r="E105" s="26" t="s">
        <v>163</v>
      </c>
      <c r="F105" s="40"/>
      <c r="G105" s="320" t="s">
        <v>176</v>
      </c>
      <c r="H105" s="321"/>
      <c r="I105" s="9" t="s">
        <v>130</v>
      </c>
      <c r="J105" s="9" t="s">
        <v>70</v>
      </c>
      <c r="K105" s="265">
        <f>K106+K112</f>
        <v>1546.4</v>
      </c>
      <c r="L105" s="302"/>
    </row>
    <row r="106" spans="1:12" ht="15" customHeight="1" x14ac:dyDescent="0.25">
      <c r="A106" s="117" t="s">
        <v>131</v>
      </c>
      <c r="B106" s="118"/>
      <c r="C106" s="118"/>
      <c r="D106" s="119"/>
      <c r="E106" s="31" t="s">
        <v>163</v>
      </c>
      <c r="F106" s="30"/>
      <c r="G106" s="114" t="s">
        <v>177</v>
      </c>
      <c r="H106" s="116"/>
      <c r="I106" s="20" t="s">
        <v>69</v>
      </c>
      <c r="J106" s="20" t="s">
        <v>70</v>
      </c>
      <c r="K106" s="254">
        <f>K107+K111</f>
        <v>553.4</v>
      </c>
      <c r="L106" s="255"/>
    </row>
    <row r="107" spans="1:12" ht="110.25" customHeight="1" x14ac:dyDescent="0.25">
      <c r="A107" s="108" t="s">
        <v>132</v>
      </c>
      <c r="B107" s="109"/>
      <c r="C107" s="109"/>
      <c r="D107" s="110"/>
      <c r="E107" s="61" t="s">
        <v>163</v>
      </c>
      <c r="F107" s="59"/>
      <c r="G107" s="114" t="s">
        <v>177</v>
      </c>
      <c r="H107" s="116"/>
      <c r="I107" s="20" t="s">
        <v>75</v>
      </c>
      <c r="J107" s="20" t="s">
        <v>70</v>
      </c>
      <c r="K107" s="238">
        <f>K108</f>
        <v>501.5</v>
      </c>
      <c r="L107" s="240"/>
    </row>
    <row r="108" spans="1:12" ht="55.5" customHeight="1" x14ac:dyDescent="0.25">
      <c r="A108" s="123" t="s">
        <v>83</v>
      </c>
      <c r="B108" s="124"/>
      <c r="C108" s="124"/>
      <c r="D108" s="125"/>
      <c r="E108" s="61" t="s">
        <v>163</v>
      </c>
      <c r="F108" s="59"/>
      <c r="G108" s="114" t="s">
        <v>177</v>
      </c>
      <c r="H108" s="116"/>
      <c r="I108" s="20" t="s">
        <v>84</v>
      </c>
      <c r="J108" s="20" t="s">
        <v>70</v>
      </c>
      <c r="K108" s="238">
        <f>K109</f>
        <v>501.5</v>
      </c>
      <c r="L108" s="240"/>
    </row>
    <row r="109" spans="1:12" ht="54.75" customHeight="1" x14ac:dyDescent="0.25">
      <c r="A109" s="123" t="s">
        <v>133</v>
      </c>
      <c r="B109" s="124"/>
      <c r="C109" s="124"/>
      <c r="D109" s="125"/>
      <c r="E109" s="61" t="s">
        <v>163</v>
      </c>
      <c r="F109" s="59"/>
      <c r="G109" s="114" t="s">
        <v>177</v>
      </c>
      <c r="H109" s="116"/>
      <c r="I109" s="20" t="s">
        <v>134</v>
      </c>
      <c r="J109" s="20" t="s">
        <v>70</v>
      </c>
      <c r="K109" s="238">
        <f>K110</f>
        <v>501.5</v>
      </c>
      <c r="L109" s="240"/>
    </row>
    <row r="110" spans="1:12" ht="63" customHeight="1" x14ac:dyDescent="0.25">
      <c r="A110" s="117" t="s">
        <v>135</v>
      </c>
      <c r="B110" s="118"/>
      <c r="C110" s="118"/>
      <c r="D110" s="119"/>
      <c r="E110" s="61" t="s">
        <v>163</v>
      </c>
      <c r="F110" s="59"/>
      <c r="G110" s="114" t="s">
        <v>177</v>
      </c>
      <c r="H110" s="116"/>
      <c r="I110" s="20" t="s">
        <v>134</v>
      </c>
      <c r="J110" s="20" t="s">
        <v>79</v>
      </c>
      <c r="K110" s="261">
        <v>501.5</v>
      </c>
      <c r="L110" s="239"/>
    </row>
    <row r="111" spans="1:12" ht="36.75" customHeight="1" x14ac:dyDescent="0.25">
      <c r="A111" s="123" t="s">
        <v>322</v>
      </c>
      <c r="B111" s="124"/>
      <c r="C111" s="124"/>
      <c r="D111" s="125"/>
      <c r="E111" s="90" t="s">
        <v>163</v>
      </c>
      <c r="F111" s="89"/>
      <c r="G111" s="114" t="s">
        <v>177</v>
      </c>
      <c r="H111" s="116"/>
      <c r="I111" s="20" t="s">
        <v>134</v>
      </c>
      <c r="J111" s="20" t="s">
        <v>319</v>
      </c>
      <c r="K111" s="261">
        <v>51.9</v>
      </c>
      <c r="L111" s="239"/>
    </row>
    <row r="112" spans="1:12" ht="38.25" customHeight="1" x14ac:dyDescent="0.25">
      <c r="A112" s="156" t="s">
        <v>136</v>
      </c>
      <c r="B112" s="157"/>
      <c r="C112" s="157"/>
      <c r="D112" s="158"/>
      <c r="E112" s="32" t="s">
        <v>163</v>
      </c>
      <c r="F112" s="37"/>
      <c r="G112" s="317" t="s">
        <v>178</v>
      </c>
      <c r="H112" s="318"/>
      <c r="I112" s="38" t="s">
        <v>69</v>
      </c>
      <c r="J112" s="38" t="s">
        <v>70</v>
      </c>
      <c r="K112" s="259">
        <f>K113</f>
        <v>993</v>
      </c>
      <c r="L112" s="319"/>
    </row>
    <row r="113" spans="1:12" ht="121.5" customHeight="1" x14ac:dyDescent="0.25">
      <c r="A113" s="123" t="s">
        <v>132</v>
      </c>
      <c r="B113" s="124"/>
      <c r="C113" s="124"/>
      <c r="D113" s="125"/>
      <c r="E113" s="61" t="s">
        <v>163</v>
      </c>
      <c r="F113" s="59"/>
      <c r="G113" s="114" t="s">
        <v>178</v>
      </c>
      <c r="H113" s="116"/>
      <c r="I113" s="20" t="s">
        <v>75</v>
      </c>
      <c r="J113" s="20" t="s">
        <v>70</v>
      </c>
      <c r="K113" s="238">
        <f>K114+K117</f>
        <v>993</v>
      </c>
      <c r="L113" s="240"/>
    </row>
    <row r="114" spans="1:12" ht="51.75" customHeight="1" x14ac:dyDescent="0.25">
      <c r="A114" s="123" t="s">
        <v>83</v>
      </c>
      <c r="B114" s="124"/>
      <c r="C114" s="124"/>
      <c r="D114" s="125"/>
      <c r="E114" s="31" t="s">
        <v>163</v>
      </c>
      <c r="F114" s="30"/>
      <c r="G114" s="114" t="s">
        <v>178</v>
      </c>
      <c r="H114" s="116"/>
      <c r="I114" s="20" t="s">
        <v>84</v>
      </c>
      <c r="J114" s="20" t="s">
        <v>70</v>
      </c>
      <c r="K114" s="254">
        <f>K115</f>
        <v>953</v>
      </c>
      <c r="L114" s="255"/>
    </row>
    <row r="115" spans="1:12" ht="83.25" customHeight="1" x14ac:dyDescent="0.25">
      <c r="A115" s="123" t="s">
        <v>137</v>
      </c>
      <c r="B115" s="124"/>
      <c r="C115" s="124"/>
      <c r="D115" s="125"/>
      <c r="E115" s="31" t="s">
        <v>163</v>
      </c>
      <c r="F115" s="30"/>
      <c r="G115" s="114" t="s">
        <v>178</v>
      </c>
      <c r="H115" s="116"/>
      <c r="I115" s="20" t="s">
        <v>119</v>
      </c>
      <c r="J115" s="20" t="s">
        <v>70</v>
      </c>
      <c r="K115" s="254">
        <f>K116</f>
        <v>953</v>
      </c>
      <c r="L115" s="255"/>
    </row>
    <row r="116" spans="1:12" ht="38.25" customHeight="1" x14ac:dyDescent="0.25">
      <c r="A116" s="123" t="s">
        <v>99</v>
      </c>
      <c r="B116" s="124"/>
      <c r="C116" s="124"/>
      <c r="D116" s="125"/>
      <c r="E116" s="31" t="s">
        <v>163</v>
      </c>
      <c r="F116" s="30"/>
      <c r="G116" s="114" t="s">
        <v>178</v>
      </c>
      <c r="H116" s="116"/>
      <c r="I116" s="20" t="s">
        <v>119</v>
      </c>
      <c r="J116" s="20" t="s">
        <v>100</v>
      </c>
      <c r="K116" s="254">
        <v>953</v>
      </c>
      <c r="L116" s="255"/>
    </row>
    <row r="117" spans="1:12" ht="65.25" customHeight="1" x14ac:dyDescent="0.25">
      <c r="A117" s="123" t="s">
        <v>87</v>
      </c>
      <c r="B117" s="124"/>
      <c r="C117" s="124"/>
      <c r="D117" s="125"/>
      <c r="E117" s="90" t="s">
        <v>163</v>
      </c>
      <c r="F117" s="89"/>
      <c r="G117" s="114" t="s">
        <v>178</v>
      </c>
      <c r="H117" s="116"/>
      <c r="I117" s="20" t="s">
        <v>119</v>
      </c>
      <c r="J117" s="20" t="s">
        <v>88</v>
      </c>
      <c r="K117" s="238">
        <v>40</v>
      </c>
      <c r="L117" s="240"/>
    </row>
    <row r="118" spans="1:12" ht="24" customHeight="1" x14ac:dyDescent="0.25">
      <c r="A118" s="246" t="s">
        <v>138</v>
      </c>
      <c r="B118" s="247"/>
      <c r="C118" s="247"/>
      <c r="D118" s="248"/>
      <c r="E118" s="66" t="s">
        <v>163</v>
      </c>
      <c r="F118" s="67"/>
      <c r="G118" s="315" t="s">
        <v>179</v>
      </c>
      <c r="H118" s="316"/>
      <c r="I118" s="21" t="s">
        <v>69</v>
      </c>
      <c r="J118" s="33" t="s">
        <v>70</v>
      </c>
      <c r="K118" s="249">
        <f>K119+K123</f>
        <v>217</v>
      </c>
      <c r="L118" s="250"/>
    </row>
    <row r="119" spans="1:12" ht="15" customHeight="1" x14ac:dyDescent="0.25">
      <c r="A119" s="123" t="s">
        <v>139</v>
      </c>
      <c r="B119" s="124"/>
      <c r="C119" s="124"/>
      <c r="D119" s="125"/>
      <c r="E119" s="61" t="s">
        <v>163</v>
      </c>
      <c r="F119" s="59"/>
      <c r="G119" s="114" t="s">
        <v>180</v>
      </c>
      <c r="H119" s="116"/>
      <c r="I119" s="36" t="s">
        <v>69</v>
      </c>
      <c r="J119" s="20" t="s">
        <v>70</v>
      </c>
      <c r="K119" s="254">
        <f>K120</f>
        <v>208</v>
      </c>
      <c r="L119" s="255"/>
    </row>
    <row r="120" spans="1:12" ht="126.75" customHeight="1" x14ac:dyDescent="0.25">
      <c r="A120" s="123" t="s">
        <v>82</v>
      </c>
      <c r="B120" s="124"/>
      <c r="C120" s="124"/>
      <c r="D120" s="125"/>
      <c r="E120" s="61" t="s">
        <v>163</v>
      </c>
      <c r="F120" s="59"/>
      <c r="G120" s="114" t="s">
        <v>180</v>
      </c>
      <c r="H120" s="116"/>
      <c r="I120" s="36" t="s">
        <v>75</v>
      </c>
      <c r="J120" s="20" t="s">
        <v>70</v>
      </c>
      <c r="K120" s="238">
        <f>K121</f>
        <v>208</v>
      </c>
      <c r="L120" s="240"/>
    </row>
    <row r="121" spans="1:12" ht="24" customHeight="1" x14ac:dyDescent="0.25">
      <c r="A121" s="123" t="s">
        <v>140</v>
      </c>
      <c r="B121" s="124"/>
      <c r="C121" s="124"/>
      <c r="D121" s="125"/>
      <c r="E121" s="61" t="s">
        <v>163</v>
      </c>
      <c r="F121" s="59"/>
      <c r="G121" s="114" t="s">
        <v>180</v>
      </c>
      <c r="H121" s="116"/>
      <c r="I121" s="36" t="s">
        <v>141</v>
      </c>
      <c r="J121" s="20" t="s">
        <v>70</v>
      </c>
      <c r="K121" s="238">
        <f>K122</f>
        <v>208</v>
      </c>
      <c r="L121" s="240"/>
    </row>
    <row r="122" spans="1:12" ht="28.5" customHeight="1" x14ac:dyDescent="0.25">
      <c r="A122" s="123" t="s">
        <v>142</v>
      </c>
      <c r="B122" s="124"/>
      <c r="C122" s="124"/>
      <c r="D122" s="125"/>
      <c r="E122" s="61" t="s">
        <v>163</v>
      </c>
      <c r="F122" s="59"/>
      <c r="G122" s="114" t="s">
        <v>180</v>
      </c>
      <c r="H122" s="116"/>
      <c r="I122" s="36" t="s">
        <v>141</v>
      </c>
      <c r="J122" s="20" t="s">
        <v>143</v>
      </c>
      <c r="K122" s="238">
        <v>208</v>
      </c>
      <c r="L122" s="240"/>
    </row>
    <row r="123" spans="1:12" ht="38.25" customHeight="1" x14ac:dyDescent="0.25">
      <c r="A123" s="123" t="s">
        <v>144</v>
      </c>
      <c r="B123" s="124"/>
      <c r="C123" s="124"/>
      <c r="D123" s="125"/>
      <c r="E123" s="61" t="s">
        <v>163</v>
      </c>
      <c r="F123" s="59"/>
      <c r="G123" s="114" t="s">
        <v>181</v>
      </c>
      <c r="H123" s="116"/>
      <c r="I123" s="36" t="s">
        <v>69</v>
      </c>
      <c r="J123" s="20" t="s">
        <v>70</v>
      </c>
      <c r="K123" s="238">
        <f>K124</f>
        <v>9</v>
      </c>
      <c r="L123" s="240"/>
    </row>
    <row r="124" spans="1:12" ht="123" customHeight="1" x14ac:dyDescent="0.25">
      <c r="A124" s="123" t="s">
        <v>132</v>
      </c>
      <c r="B124" s="124"/>
      <c r="C124" s="124"/>
      <c r="D124" s="125"/>
      <c r="E124" s="61" t="s">
        <v>163</v>
      </c>
      <c r="F124" s="59"/>
      <c r="G124" s="114" t="s">
        <v>181</v>
      </c>
      <c r="H124" s="116"/>
      <c r="I124" s="36" t="s">
        <v>75</v>
      </c>
      <c r="J124" s="20" t="s">
        <v>70</v>
      </c>
      <c r="K124" s="238">
        <f>K125</f>
        <v>9</v>
      </c>
      <c r="L124" s="240"/>
    </row>
    <row r="125" spans="1:12" ht="37.5" customHeight="1" x14ac:dyDescent="0.25">
      <c r="A125" s="123" t="s">
        <v>145</v>
      </c>
      <c r="B125" s="124"/>
      <c r="C125" s="124"/>
      <c r="D125" s="125"/>
      <c r="E125" s="61" t="s">
        <v>163</v>
      </c>
      <c r="F125" s="59"/>
      <c r="G125" s="114" t="s">
        <v>181</v>
      </c>
      <c r="H125" s="116"/>
      <c r="I125" s="36" t="s">
        <v>146</v>
      </c>
      <c r="J125" s="20" t="s">
        <v>70</v>
      </c>
      <c r="K125" s="238">
        <f>K126</f>
        <v>9</v>
      </c>
      <c r="L125" s="240"/>
    </row>
    <row r="126" spans="1:12" ht="51" customHeight="1" x14ac:dyDescent="0.25">
      <c r="A126" s="123" t="s">
        <v>147</v>
      </c>
      <c r="B126" s="124"/>
      <c r="C126" s="124"/>
      <c r="D126" s="125"/>
      <c r="E126" s="61" t="s">
        <v>163</v>
      </c>
      <c r="F126" s="59"/>
      <c r="G126" s="114" t="s">
        <v>181</v>
      </c>
      <c r="H126" s="116"/>
      <c r="I126" s="36" t="s">
        <v>146</v>
      </c>
      <c r="J126" s="20" t="s">
        <v>148</v>
      </c>
      <c r="K126" s="238">
        <v>9</v>
      </c>
      <c r="L126" s="240"/>
    </row>
    <row r="127" spans="1:12" ht="50.25" customHeight="1" x14ac:dyDescent="0.25">
      <c r="A127" s="246" t="s">
        <v>149</v>
      </c>
      <c r="B127" s="247"/>
      <c r="C127" s="247"/>
      <c r="D127" s="248"/>
      <c r="E127" s="34" t="s">
        <v>163</v>
      </c>
      <c r="F127" s="35"/>
      <c r="G127" s="315" t="s">
        <v>182</v>
      </c>
      <c r="H127" s="316"/>
      <c r="I127" s="33" t="s">
        <v>69</v>
      </c>
      <c r="J127" s="33" t="s">
        <v>70</v>
      </c>
      <c r="K127" s="249">
        <f>K128</f>
        <v>1</v>
      </c>
      <c r="L127" s="250"/>
    </row>
    <row r="128" spans="1:12" ht="50.25" customHeight="1" x14ac:dyDescent="0.25">
      <c r="A128" s="123" t="s">
        <v>151</v>
      </c>
      <c r="B128" s="124"/>
      <c r="C128" s="124"/>
      <c r="D128" s="125"/>
      <c r="E128" s="29" t="s">
        <v>163</v>
      </c>
      <c r="F128" s="30"/>
      <c r="G128" s="114" t="s">
        <v>183</v>
      </c>
      <c r="H128" s="116"/>
      <c r="I128" s="20" t="s">
        <v>69</v>
      </c>
      <c r="J128" s="20" t="s">
        <v>70</v>
      </c>
      <c r="K128" s="254">
        <f>K129</f>
        <v>1</v>
      </c>
      <c r="L128" s="255"/>
    </row>
    <row r="129" spans="1:12" ht="102" customHeight="1" x14ac:dyDescent="0.25">
      <c r="A129" s="117" t="s">
        <v>132</v>
      </c>
      <c r="B129" s="118"/>
      <c r="C129" s="118"/>
      <c r="D129" s="119"/>
      <c r="E129" s="29" t="s">
        <v>163</v>
      </c>
      <c r="F129" s="30"/>
      <c r="G129" s="114" t="s">
        <v>183</v>
      </c>
      <c r="H129" s="116"/>
      <c r="I129" s="20" t="s">
        <v>75</v>
      </c>
      <c r="J129" s="20" t="s">
        <v>70</v>
      </c>
      <c r="K129" s="254">
        <f>K130</f>
        <v>1</v>
      </c>
      <c r="L129" s="255"/>
    </row>
    <row r="130" spans="1:12" ht="54.75" customHeight="1" x14ac:dyDescent="0.25">
      <c r="A130" s="123" t="s">
        <v>83</v>
      </c>
      <c r="B130" s="124"/>
      <c r="C130" s="124"/>
      <c r="D130" s="125"/>
      <c r="E130" s="29" t="s">
        <v>163</v>
      </c>
      <c r="F130" s="30"/>
      <c r="G130" s="114" t="s">
        <v>183</v>
      </c>
      <c r="H130" s="116"/>
      <c r="I130" s="20" t="s">
        <v>84</v>
      </c>
      <c r="J130" s="20" t="s">
        <v>70</v>
      </c>
      <c r="K130" s="254">
        <f>K131</f>
        <v>1</v>
      </c>
      <c r="L130" s="255"/>
    </row>
    <row r="131" spans="1:12" ht="37.5" customHeight="1" x14ac:dyDescent="0.25">
      <c r="A131" s="123" t="s">
        <v>152</v>
      </c>
      <c r="B131" s="124"/>
      <c r="C131" s="124"/>
      <c r="D131" s="125"/>
      <c r="E131" s="29" t="s">
        <v>163</v>
      </c>
      <c r="F131" s="30"/>
      <c r="G131" s="114" t="s">
        <v>183</v>
      </c>
      <c r="H131" s="116"/>
      <c r="I131" s="20" t="s">
        <v>153</v>
      </c>
      <c r="J131" s="20" t="s">
        <v>70</v>
      </c>
      <c r="K131" s="254">
        <f>K132</f>
        <v>1</v>
      </c>
      <c r="L131" s="255"/>
    </row>
    <row r="132" spans="1:12" ht="30.75" customHeight="1" x14ac:dyDescent="0.25">
      <c r="A132" s="117" t="s">
        <v>154</v>
      </c>
      <c r="B132" s="118"/>
      <c r="C132" s="118"/>
      <c r="D132" s="119"/>
      <c r="E132" s="29" t="s">
        <v>163</v>
      </c>
      <c r="F132" s="30"/>
      <c r="G132" s="114" t="s">
        <v>183</v>
      </c>
      <c r="H132" s="116"/>
      <c r="I132" s="20" t="s">
        <v>153</v>
      </c>
      <c r="J132" s="20" t="s">
        <v>155</v>
      </c>
      <c r="K132" s="254">
        <v>1</v>
      </c>
      <c r="L132" s="255"/>
    </row>
    <row r="133" spans="1:12" ht="15" customHeight="1" x14ac:dyDescent="0.25">
      <c r="A133" s="241" t="s">
        <v>156</v>
      </c>
      <c r="B133" s="242"/>
      <c r="C133" s="242"/>
      <c r="D133" s="242"/>
      <c r="E133" s="242"/>
      <c r="F133" s="242"/>
      <c r="G133" s="242"/>
      <c r="H133" s="242"/>
      <c r="I133" s="242"/>
      <c r="J133" s="243"/>
      <c r="K133" s="244">
        <f>K10+K32+K38+K59+K86+K105+K118+K127</f>
        <v>16600.399999999998</v>
      </c>
      <c r="L133" s="314"/>
    </row>
  </sheetData>
  <mergeCells count="379">
    <mergeCell ref="A81:D81"/>
    <mergeCell ref="G81:H81"/>
    <mergeCell ref="K81:L81"/>
    <mergeCell ref="A86:D86"/>
    <mergeCell ref="K86:L86"/>
    <mergeCell ref="A52:D52"/>
    <mergeCell ref="G52:H52"/>
    <mergeCell ref="K52:L52"/>
    <mergeCell ref="A64:D64"/>
    <mergeCell ref="G64:H64"/>
    <mergeCell ref="K64:L64"/>
    <mergeCell ref="A65:D65"/>
    <mergeCell ref="G65:H65"/>
    <mergeCell ref="K65:L65"/>
    <mergeCell ref="A58:D58"/>
    <mergeCell ref="G58:H58"/>
    <mergeCell ref="K58:L58"/>
    <mergeCell ref="G54:H54"/>
    <mergeCell ref="K54:L54"/>
    <mergeCell ref="A55:D55"/>
    <mergeCell ref="G55:H55"/>
    <mergeCell ref="K55:L55"/>
    <mergeCell ref="A60:D60"/>
    <mergeCell ref="K60:L60"/>
    <mergeCell ref="A49:D49"/>
    <mergeCell ref="G49:H49"/>
    <mergeCell ref="K49:L49"/>
    <mergeCell ref="A50:D50"/>
    <mergeCell ref="G50:H50"/>
    <mergeCell ref="K50:L50"/>
    <mergeCell ref="A51:D51"/>
    <mergeCell ref="G51:H51"/>
    <mergeCell ref="K51:L51"/>
    <mergeCell ref="A26:D26"/>
    <mergeCell ref="G26:H26"/>
    <mergeCell ref="K26:L26"/>
    <mergeCell ref="A29:D29"/>
    <mergeCell ref="K29:L29"/>
    <mergeCell ref="A30:D30"/>
    <mergeCell ref="K30:L30"/>
    <mergeCell ref="G28:H28"/>
    <mergeCell ref="G29:H29"/>
    <mergeCell ref="G30:H30"/>
    <mergeCell ref="A31:D31"/>
    <mergeCell ref="K31:L31"/>
    <mergeCell ref="A32:D32"/>
    <mergeCell ref="K32:L32"/>
    <mergeCell ref="A33:D33"/>
    <mergeCell ref="K33:L33"/>
    <mergeCell ref="G31:H31"/>
    <mergeCell ref="G32:H32"/>
    <mergeCell ref="A80:D80"/>
    <mergeCell ref="G80:H80"/>
    <mergeCell ref="K80:L80"/>
    <mergeCell ref="A77:D77"/>
    <mergeCell ref="G77:H77"/>
    <mergeCell ref="K77:L77"/>
    <mergeCell ref="A78:D78"/>
    <mergeCell ref="G78:H78"/>
    <mergeCell ref="K78:L78"/>
    <mergeCell ref="A79:D79"/>
    <mergeCell ref="G79:H79"/>
    <mergeCell ref="K79:L79"/>
    <mergeCell ref="G33:H33"/>
    <mergeCell ref="A34:D34"/>
    <mergeCell ref="K34:L34"/>
    <mergeCell ref="A35:D35"/>
    <mergeCell ref="H1:L1"/>
    <mergeCell ref="G2:L2"/>
    <mergeCell ref="A7:L7"/>
    <mergeCell ref="A9:D9"/>
    <mergeCell ref="K9:L9"/>
    <mergeCell ref="A5:L5"/>
    <mergeCell ref="A6:L6"/>
    <mergeCell ref="G9:H9"/>
    <mergeCell ref="A10:D10"/>
    <mergeCell ref="K10:L10"/>
    <mergeCell ref="A11:D11"/>
    <mergeCell ref="K11:L11"/>
    <mergeCell ref="A12:D12"/>
    <mergeCell ref="K12:L12"/>
    <mergeCell ref="G10:H10"/>
    <mergeCell ref="G11:H11"/>
    <mergeCell ref="G12:H12"/>
    <mergeCell ref="A13:D13"/>
    <mergeCell ref="K13:L13"/>
    <mergeCell ref="A14:D14"/>
    <mergeCell ref="K14:L14"/>
    <mergeCell ref="A15:D15"/>
    <mergeCell ref="K15:L15"/>
    <mergeCell ref="G13:H13"/>
    <mergeCell ref="G14:H14"/>
    <mergeCell ref="G15:H15"/>
    <mergeCell ref="A16:D16"/>
    <mergeCell ref="K16:L16"/>
    <mergeCell ref="A17:D17"/>
    <mergeCell ref="K17:L17"/>
    <mergeCell ref="A18:D18"/>
    <mergeCell ref="K18:L18"/>
    <mergeCell ref="G16:H16"/>
    <mergeCell ref="G17:H17"/>
    <mergeCell ref="G18:H18"/>
    <mergeCell ref="A19:D19"/>
    <mergeCell ref="K19:L19"/>
    <mergeCell ref="A20:D20"/>
    <mergeCell ref="K20:L20"/>
    <mergeCell ref="A27:D27"/>
    <mergeCell ref="K27:L27"/>
    <mergeCell ref="G19:H19"/>
    <mergeCell ref="G20:H20"/>
    <mergeCell ref="G27:H27"/>
    <mergeCell ref="A28:D28"/>
    <mergeCell ref="K28:L28"/>
    <mergeCell ref="A21:D21"/>
    <mergeCell ref="G21:H21"/>
    <mergeCell ref="K21:L21"/>
    <mergeCell ref="A22:D22"/>
    <mergeCell ref="G22:H22"/>
    <mergeCell ref="K22:L22"/>
    <mergeCell ref="A23:D23"/>
    <mergeCell ref="G23:H23"/>
    <mergeCell ref="K23:L23"/>
    <mergeCell ref="A24:D24"/>
    <mergeCell ref="G24:H24"/>
    <mergeCell ref="K24:L24"/>
    <mergeCell ref="A25:D25"/>
    <mergeCell ref="G25:H25"/>
    <mergeCell ref="K25:L25"/>
    <mergeCell ref="K35:L35"/>
    <mergeCell ref="A36:D36"/>
    <mergeCell ref="K36:L36"/>
    <mergeCell ref="G34:H34"/>
    <mergeCell ref="G35:H35"/>
    <mergeCell ref="G36:H36"/>
    <mergeCell ref="A37:D37"/>
    <mergeCell ref="K37:L37"/>
    <mergeCell ref="A38:D38"/>
    <mergeCell ref="K38:L38"/>
    <mergeCell ref="A39:D39"/>
    <mergeCell ref="K39:L39"/>
    <mergeCell ref="G37:H37"/>
    <mergeCell ref="G38:H38"/>
    <mergeCell ref="G39:H39"/>
    <mergeCell ref="A40:D40"/>
    <mergeCell ref="K40:L40"/>
    <mergeCell ref="A41:D41"/>
    <mergeCell ref="K41:L41"/>
    <mergeCell ref="A42:D42"/>
    <mergeCell ref="K42:L42"/>
    <mergeCell ref="G40:H40"/>
    <mergeCell ref="G41:H41"/>
    <mergeCell ref="G42:H42"/>
    <mergeCell ref="A43:D43"/>
    <mergeCell ref="K43:L43"/>
    <mergeCell ref="A44:D44"/>
    <mergeCell ref="K44:L44"/>
    <mergeCell ref="A45:D45"/>
    <mergeCell ref="K45:L45"/>
    <mergeCell ref="G43:H43"/>
    <mergeCell ref="G44:H44"/>
    <mergeCell ref="G45:H45"/>
    <mergeCell ref="G56:H56"/>
    <mergeCell ref="A56:D56"/>
    <mergeCell ref="K56:L56"/>
    <mergeCell ref="A57:D57"/>
    <mergeCell ref="G57:H57"/>
    <mergeCell ref="K57:L57"/>
    <mergeCell ref="A46:D46"/>
    <mergeCell ref="K46:L46"/>
    <mergeCell ref="A47:D47"/>
    <mergeCell ref="K47:L47"/>
    <mergeCell ref="A48:D48"/>
    <mergeCell ref="K48:L48"/>
    <mergeCell ref="G46:H46"/>
    <mergeCell ref="G47:H47"/>
    <mergeCell ref="G48:H48"/>
    <mergeCell ref="A53:D53"/>
    <mergeCell ref="G53:H53"/>
    <mergeCell ref="K53:L53"/>
    <mergeCell ref="A54:D54"/>
    <mergeCell ref="A61:D61"/>
    <mergeCell ref="K61:L61"/>
    <mergeCell ref="G59:H59"/>
    <mergeCell ref="G60:H60"/>
    <mergeCell ref="G61:H61"/>
    <mergeCell ref="A62:D62"/>
    <mergeCell ref="K62:L62"/>
    <mergeCell ref="A59:D59"/>
    <mergeCell ref="K59:L59"/>
    <mergeCell ref="A63:D63"/>
    <mergeCell ref="K63:L63"/>
    <mergeCell ref="A71:D71"/>
    <mergeCell ref="K71:L71"/>
    <mergeCell ref="G62:H62"/>
    <mergeCell ref="G63:H63"/>
    <mergeCell ref="G71:H71"/>
    <mergeCell ref="A66:D66"/>
    <mergeCell ref="G66:H66"/>
    <mergeCell ref="K66:L66"/>
    <mergeCell ref="A67:D67"/>
    <mergeCell ref="G67:H67"/>
    <mergeCell ref="K67:L67"/>
    <mergeCell ref="A68:D68"/>
    <mergeCell ref="G68:H68"/>
    <mergeCell ref="K68:L68"/>
    <mergeCell ref="A69:D69"/>
    <mergeCell ref="G69:H69"/>
    <mergeCell ref="K69:L69"/>
    <mergeCell ref="A70:D70"/>
    <mergeCell ref="G70:H70"/>
    <mergeCell ref="K70:L70"/>
    <mergeCell ref="A73:D73"/>
    <mergeCell ref="K73:L73"/>
    <mergeCell ref="A74:D74"/>
    <mergeCell ref="K74:L74"/>
    <mergeCell ref="G72:H72"/>
    <mergeCell ref="G73:H73"/>
    <mergeCell ref="G74:H74"/>
    <mergeCell ref="A75:D75"/>
    <mergeCell ref="K75:L75"/>
    <mergeCell ref="A72:D72"/>
    <mergeCell ref="K72:L72"/>
    <mergeCell ref="A101:D101"/>
    <mergeCell ref="K101:L101"/>
    <mergeCell ref="G91:H91"/>
    <mergeCell ref="G100:H100"/>
    <mergeCell ref="G101:H101"/>
    <mergeCell ref="K87:L87"/>
    <mergeCell ref="G75:H75"/>
    <mergeCell ref="G86:H86"/>
    <mergeCell ref="G87:H87"/>
    <mergeCell ref="A88:D88"/>
    <mergeCell ref="K88:L88"/>
    <mergeCell ref="A89:D89"/>
    <mergeCell ref="K89:L89"/>
    <mergeCell ref="A90:D90"/>
    <mergeCell ref="K90:L90"/>
    <mergeCell ref="G88:H88"/>
    <mergeCell ref="G89:H89"/>
    <mergeCell ref="G90:H90"/>
    <mergeCell ref="A97:D97"/>
    <mergeCell ref="G97:H97"/>
    <mergeCell ref="A76:D76"/>
    <mergeCell ref="G76:H76"/>
    <mergeCell ref="K76:L76"/>
    <mergeCell ref="A95:D95"/>
    <mergeCell ref="A91:D91"/>
    <mergeCell ref="K91:L91"/>
    <mergeCell ref="A87:D87"/>
    <mergeCell ref="A82:D82"/>
    <mergeCell ref="G82:H82"/>
    <mergeCell ref="A83:D83"/>
    <mergeCell ref="G83:H83"/>
    <mergeCell ref="K83:L83"/>
    <mergeCell ref="A84:D84"/>
    <mergeCell ref="G84:H84"/>
    <mergeCell ref="K84:L84"/>
    <mergeCell ref="G85:H85"/>
    <mergeCell ref="K85:L85"/>
    <mergeCell ref="A85:D85"/>
    <mergeCell ref="K82:L82"/>
    <mergeCell ref="A100:D100"/>
    <mergeCell ref="K100:L100"/>
    <mergeCell ref="A92:D92"/>
    <mergeCell ref="G92:H92"/>
    <mergeCell ref="K92:L92"/>
    <mergeCell ref="A93:D93"/>
    <mergeCell ref="G93:H93"/>
    <mergeCell ref="A94:D94"/>
    <mergeCell ref="G94:H94"/>
    <mergeCell ref="K94:L94"/>
    <mergeCell ref="K93:L93"/>
    <mergeCell ref="A98:D98"/>
    <mergeCell ref="G98:H98"/>
    <mergeCell ref="A99:D99"/>
    <mergeCell ref="G99:H99"/>
    <mergeCell ref="K99:L99"/>
    <mergeCell ref="K97:L97"/>
    <mergeCell ref="K98:L98"/>
    <mergeCell ref="G95:H95"/>
    <mergeCell ref="A96:D96"/>
    <mergeCell ref="G96:H96"/>
    <mergeCell ref="K96:L96"/>
    <mergeCell ref="K95:L95"/>
    <mergeCell ref="A103:D103"/>
    <mergeCell ref="K103:L103"/>
    <mergeCell ref="A104:D104"/>
    <mergeCell ref="K104:L104"/>
    <mergeCell ref="G102:H102"/>
    <mergeCell ref="G103:H103"/>
    <mergeCell ref="G104:H104"/>
    <mergeCell ref="A105:D105"/>
    <mergeCell ref="K105:L105"/>
    <mergeCell ref="A102:D102"/>
    <mergeCell ref="K102:L102"/>
    <mergeCell ref="A106:D106"/>
    <mergeCell ref="K106:L106"/>
    <mergeCell ref="A107:D107"/>
    <mergeCell ref="K107:L107"/>
    <mergeCell ref="G105:H105"/>
    <mergeCell ref="G106:H106"/>
    <mergeCell ref="G107:H107"/>
    <mergeCell ref="A108:D108"/>
    <mergeCell ref="K108:L108"/>
    <mergeCell ref="A109:D109"/>
    <mergeCell ref="K109:L109"/>
    <mergeCell ref="A110:D110"/>
    <mergeCell ref="K110:L110"/>
    <mergeCell ref="G108:H108"/>
    <mergeCell ref="G109:H109"/>
    <mergeCell ref="G110:H110"/>
    <mergeCell ref="A112:D112"/>
    <mergeCell ref="K112:L112"/>
    <mergeCell ref="A111:D111"/>
    <mergeCell ref="G111:H111"/>
    <mergeCell ref="K111:L111"/>
    <mergeCell ref="A113:D113"/>
    <mergeCell ref="K113:L113"/>
    <mergeCell ref="A114:D114"/>
    <mergeCell ref="K114:L114"/>
    <mergeCell ref="G112:H112"/>
    <mergeCell ref="G113:H113"/>
    <mergeCell ref="G114:H114"/>
    <mergeCell ref="A115:D115"/>
    <mergeCell ref="K115:L115"/>
    <mergeCell ref="A116:D116"/>
    <mergeCell ref="K116:L116"/>
    <mergeCell ref="A118:D118"/>
    <mergeCell ref="K118:L118"/>
    <mergeCell ref="G115:H115"/>
    <mergeCell ref="G116:H116"/>
    <mergeCell ref="G118:H118"/>
    <mergeCell ref="A119:D119"/>
    <mergeCell ref="K119:L119"/>
    <mergeCell ref="A117:D117"/>
    <mergeCell ref="G117:H117"/>
    <mergeCell ref="K117:L117"/>
    <mergeCell ref="A120:D120"/>
    <mergeCell ref="K120:L120"/>
    <mergeCell ref="A121:D121"/>
    <mergeCell ref="K121:L121"/>
    <mergeCell ref="G119:H119"/>
    <mergeCell ref="G120:H120"/>
    <mergeCell ref="G121:H121"/>
    <mergeCell ref="A122:D122"/>
    <mergeCell ref="K122:L122"/>
    <mergeCell ref="A123:D123"/>
    <mergeCell ref="K123:L123"/>
    <mergeCell ref="A124:D124"/>
    <mergeCell ref="K124:L124"/>
    <mergeCell ref="G122:H122"/>
    <mergeCell ref="G123:H123"/>
    <mergeCell ref="G124:H124"/>
    <mergeCell ref="A125:D125"/>
    <mergeCell ref="K125:L125"/>
    <mergeCell ref="A126:D126"/>
    <mergeCell ref="K126:L126"/>
    <mergeCell ref="A127:D127"/>
    <mergeCell ref="K127:L127"/>
    <mergeCell ref="G125:H125"/>
    <mergeCell ref="G126:H126"/>
    <mergeCell ref="G127:H127"/>
    <mergeCell ref="A131:D131"/>
    <mergeCell ref="K131:L131"/>
    <mergeCell ref="A132:D132"/>
    <mergeCell ref="K132:L132"/>
    <mergeCell ref="A133:J133"/>
    <mergeCell ref="K133:L133"/>
    <mergeCell ref="G131:H131"/>
    <mergeCell ref="G132:H132"/>
    <mergeCell ref="A128:D128"/>
    <mergeCell ref="K128:L128"/>
    <mergeCell ref="A129:D129"/>
    <mergeCell ref="K129:L129"/>
    <mergeCell ref="A130:D130"/>
    <mergeCell ref="K130:L130"/>
    <mergeCell ref="G128:H128"/>
    <mergeCell ref="G129:H129"/>
    <mergeCell ref="G130:H130"/>
  </mergeCells>
  <pageMargins left="0.25" right="0.25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zoomScale="120" zoomScaleNormal="120" workbookViewId="0">
      <selection activeCell="F2" sqref="F2:K2"/>
    </sheetView>
  </sheetViews>
  <sheetFormatPr defaultRowHeight="15" x14ac:dyDescent="0.25"/>
  <cols>
    <col min="10" max="10" width="9" customWidth="1"/>
    <col min="11" max="11" width="9.140625" hidden="1" customWidth="1"/>
  </cols>
  <sheetData>
    <row r="1" spans="1:11" x14ac:dyDescent="0.25">
      <c r="F1" s="102" t="s">
        <v>240</v>
      </c>
      <c r="G1" s="102"/>
      <c r="H1" s="102"/>
      <c r="I1" s="102"/>
      <c r="J1" s="102"/>
    </row>
    <row r="2" spans="1:11" x14ac:dyDescent="0.25">
      <c r="F2" s="103" t="s">
        <v>419</v>
      </c>
      <c r="G2" s="103"/>
      <c r="H2" s="103"/>
      <c r="I2" s="103"/>
      <c r="J2" s="103"/>
      <c r="K2" s="103"/>
    </row>
    <row r="5" spans="1:11" x14ac:dyDescent="0.25">
      <c r="A5" s="104" t="s">
        <v>184</v>
      </c>
      <c r="B5" s="104"/>
      <c r="C5" s="104"/>
      <c r="D5" s="104"/>
      <c r="E5" s="104"/>
      <c r="F5" s="104"/>
      <c r="G5" s="104"/>
      <c r="H5" s="104"/>
      <c r="I5" s="104"/>
      <c r="J5" s="104"/>
    </row>
    <row r="6" spans="1:11" x14ac:dyDescent="0.25">
      <c r="A6" s="104" t="s">
        <v>415</v>
      </c>
      <c r="B6" s="104"/>
      <c r="C6" s="104"/>
      <c r="D6" s="104"/>
      <c r="E6" s="104"/>
      <c r="F6" s="104"/>
      <c r="G6" s="104"/>
      <c r="H6" s="104"/>
      <c r="I6" s="104"/>
      <c r="J6" s="104"/>
    </row>
    <row r="9" spans="1:11" x14ac:dyDescent="0.25">
      <c r="A9" s="342" t="s">
        <v>185</v>
      </c>
      <c r="B9" s="344" t="s">
        <v>188</v>
      </c>
      <c r="C9" s="345"/>
      <c r="D9" s="346"/>
      <c r="E9" s="350"/>
      <c r="F9" s="351"/>
      <c r="G9" s="352"/>
      <c r="H9" s="344" t="s">
        <v>189</v>
      </c>
      <c r="I9" s="345"/>
      <c r="J9" s="346"/>
    </row>
    <row r="10" spans="1:11" x14ac:dyDescent="0.25">
      <c r="A10" s="343"/>
      <c r="B10" s="347"/>
      <c r="C10" s="348"/>
      <c r="D10" s="349"/>
      <c r="E10" s="353"/>
      <c r="F10" s="354"/>
      <c r="G10" s="355"/>
      <c r="H10" s="347"/>
      <c r="I10" s="348"/>
      <c r="J10" s="349"/>
    </row>
    <row r="11" spans="1:11" ht="30" customHeight="1" x14ac:dyDescent="0.25">
      <c r="A11" s="52" t="s">
        <v>186</v>
      </c>
      <c r="B11" s="117" t="s">
        <v>414</v>
      </c>
      <c r="C11" s="118"/>
      <c r="D11" s="119"/>
      <c r="E11" s="111" t="s">
        <v>190</v>
      </c>
      <c r="F11" s="112"/>
      <c r="G11" s="113"/>
      <c r="H11" s="114" t="s">
        <v>163</v>
      </c>
      <c r="I11" s="115"/>
      <c r="J11" s="116"/>
    </row>
    <row r="12" spans="1:11" ht="35.25" customHeight="1" x14ac:dyDescent="0.25">
      <c r="A12" s="52" t="s">
        <v>187</v>
      </c>
      <c r="B12" s="117" t="s">
        <v>414</v>
      </c>
      <c r="C12" s="118"/>
      <c r="D12" s="119"/>
      <c r="E12" s="111" t="s">
        <v>190</v>
      </c>
      <c r="F12" s="112"/>
      <c r="G12" s="113"/>
      <c r="H12" s="114" t="s">
        <v>163</v>
      </c>
      <c r="I12" s="115"/>
      <c r="J12" s="116"/>
    </row>
    <row r="19" spans="5:5" x14ac:dyDescent="0.25">
      <c r="E19" s="51"/>
    </row>
  </sheetData>
  <mergeCells count="14">
    <mergeCell ref="F1:J1"/>
    <mergeCell ref="F2:K2"/>
    <mergeCell ref="A5:J5"/>
    <mergeCell ref="A6:J6"/>
    <mergeCell ref="B12:D12"/>
    <mergeCell ref="E11:G11"/>
    <mergeCell ref="E12:G12"/>
    <mergeCell ref="H11:J11"/>
    <mergeCell ref="H12:J12"/>
    <mergeCell ref="A9:A10"/>
    <mergeCell ref="B9:D10"/>
    <mergeCell ref="E9:G10"/>
    <mergeCell ref="H9:J10"/>
    <mergeCell ref="B11:D11"/>
  </mergeCells>
  <pageMargins left="0.25" right="0.25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opLeftCell="A31" zoomScale="120" zoomScaleNormal="120" workbookViewId="0">
      <selection activeCell="G10" sqref="G10"/>
    </sheetView>
  </sheetViews>
  <sheetFormatPr defaultRowHeight="15" x14ac:dyDescent="0.25"/>
  <cols>
    <col min="5" max="5" width="13.5703125" customWidth="1"/>
    <col min="9" max="10" width="9.140625" customWidth="1"/>
    <col min="11" max="11" width="0.140625" customWidth="1"/>
  </cols>
  <sheetData>
    <row r="1" spans="1:11" x14ac:dyDescent="0.25">
      <c r="F1" s="102" t="s">
        <v>241</v>
      </c>
      <c r="G1" s="102"/>
      <c r="H1" s="102"/>
      <c r="I1" s="102"/>
      <c r="J1" s="102"/>
      <c r="K1" s="102"/>
    </row>
    <row r="2" spans="1:11" x14ac:dyDescent="0.25">
      <c r="E2" s="103" t="s">
        <v>418</v>
      </c>
      <c r="F2" s="103"/>
      <c r="G2" s="103"/>
      <c r="H2" s="103"/>
      <c r="I2" s="103"/>
      <c r="J2" s="103"/>
      <c r="K2" s="103"/>
    </row>
    <row r="5" spans="1:11" x14ac:dyDescent="0.25">
      <c r="A5" s="104" t="s">
        <v>191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</row>
    <row r="6" spans="1:11" x14ac:dyDescent="0.25">
      <c r="A6" s="104" t="s">
        <v>406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</row>
    <row r="7" spans="1:11" x14ac:dyDescent="0.25">
      <c r="D7" s="104" t="s">
        <v>356</v>
      </c>
      <c r="E7" s="104"/>
      <c r="F7" s="104"/>
      <c r="G7" s="53"/>
      <c r="H7" s="53"/>
      <c r="I7" s="53"/>
    </row>
    <row r="11" spans="1:11" x14ac:dyDescent="0.25">
      <c r="B11" s="153" t="s">
        <v>61</v>
      </c>
      <c r="C11" s="154"/>
      <c r="D11" s="154"/>
      <c r="E11" s="155"/>
      <c r="F11" s="55" t="s">
        <v>63</v>
      </c>
      <c r="G11" s="55" t="s">
        <v>64</v>
      </c>
      <c r="H11" s="153" t="s">
        <v>60</v>
      </c>
      <c r="I11" s="155"/>
      <c r="J11" s="54"/>
      <c r="K11" s="54"/>
    </row>
    <row r="12" spans="1:11" ht="23.25" customHeight="1" x14ac:dyDescent="0.25">
      <c r="B12" s="326" t="s">
        <v>66</v>
      </c>
      <c r="C12" s="360"/>
      <c r="D12" s="360"/>
      <c r="E12" s="327"/>
      <c r="F12" s="68" t="s">
        <v>67</v>
      </c>
      <c r="G12" s="68" t="s">
        <v>68</v>
      </c>
      <c r="H12" s="298">
        <f>H13+H14+H16+H15</f>
        <v>3143.2</v>
      </c>
      <c r="I12" s="327"/>
      <c r="J12" s="54"/>
      <c r="K12" s="54"/>
    </row>
    <row r="13" spans="1:11" ht="43.5" customHeight="1" x14ac:dyDescent="0.25">
      <c r="B13" s="131" t="s">
        <v>71</v>
      </c>
      <c r="C13" s="132"/>
      <c r="D13" s="132"/>
      <c r="E13" s="133"/>
      <c r="F13" s="7" t="s">
        <v>72</v>
      </c>
      <c r="G13" s="7" t="s">
        <v>73</v>
      </c>
      <c r="H13" s="303">
        <v>699.9</v>
      </c>
      <c r="I13" s="304"/>
      <c r="J13" s="54"/>
      <c r="K13" s="54"/>
    </row>
    <row r="14" spans="1:11" ht="83.25" customHeight="1" x14ac:dyDescent="0.25">
      <c r="B14" s="357" t="s">
        <v>80</v>
      </c>
      <c r="C14" s="358"/>
      <c r="D14" s="358"/>
      <c r="E14" s="359"/>
      <c r="F14" s="68" t="s">
        <v>72</v>
      </c>
      <c r="G14" s="68" t="s">
        <v>81</v>
      </c>
      <c r="H14" s="326">
        <v>2241.6999999999998</v>
      </c>
      <c r="I14" s="327"/>
      <c r="J14" s="54"/>
      <c r="K14" s="54"/>
    </row>
    <row r="15" spans="1:11" ht="16.5" customHeight="1" x14ac:dyDescent="0.25">
      <c r="B15" s="283" t="s">
        <v>318</v>
      </c>
      <c r="C15" s="217"/>
      <c r="D15" s="217"/>
      <c r="E15" s="218"/>
      <c r="F15" s="83" t="s">
        <v>72</v>
      </c>
      <c r="G15" s="83" t="s">
        <v>316</v>
      </c>
      <c r="H15" s="284">
        <v>151.6</v>
      </c>
      <c r="I15" s="285"/>
      <c r="J15" s="54"/>
      <c r="K15" s="54"/>
    </row>
    <row r="16" spans="1:11" x14ac:dyDescent="0.25">
      <c r="B16" s="303" t="s">
        <v>89</v>
      </c>
      <c r="C16" s="356"/>
      <c r="D16" s="356"/>
      <c r="E16" s="304"/>
      <c r="F16" s="4" t="s">
        <v>72</v>
      </c>
      <c r="G16" s="4" t="s">
        <v>90</v>
      </c>
      <c r="H16" s="296">
        <v>50</v>
      </c>
      <c r="I16" s="297"/>
      <c r="J16" s="54"/>
      <c r="K16" s="54"/>
    </row>
    <row r="17" spans="2:11" x14ac:dyDescent="0.25">
      <c r="B17" s="357" t="s">
        <v>94</v>
      </c>
      <c r="C17" s="360"/>
      <c r="D17" s="360"/>
      <c r="E17" s="327"/>
      <c r="F17" s="83" t="s">
        <v>73</v>
      </c>
      <c r="G17" s="83" t="s">
        <v>68</v>
      </c>
      <c r="H17" s="298">
        <f>H18</f>
        <v>329.7</v>
      </c>
      <c r="I17" s="299"/>
      <c r="J17" s="54"/>
      <c r="K17" s="54"/>
    </row>
    <row r="18" spans="2:11" x14ac:dyDescent="0.25">
      <c r="B18" s="131" t="s">
        <v>95</v>
      </c>
      <c r="C18" s="132"/>
      <c r="D18" s="132"/>
      <c r="E18" s="133"/>
      <c r="F18" s="4" t="s">
        <v>73</v>
      </c>
      <c r="G18" s="4" t="s">
        <v>96</v>
      </c>
      <c r="H18" s="296">
        <v>329.7</v>
      </c>
      <c r="I18" s="297"/>
      <c r="J18" s="54"/>
      <c r="K18" s="54"/>
    </row>
    <row r="19" spans="2:11" ht="30" customHeight="1" x14ac:dyDescent="0.25">
      <c r="B19" s="357" t="s">
        <v>101</v>
      </c>
      <c r="C19" s="358"/>
      <c r="D19" s="358"/>
      <c r="E19" s="359"/>
      <c r="F19" s="68" t="s">
        <v>96</v>
      </c>
      <c r="G19" s="68" t="s">
        <v>68</v>
      </c>
      <c r="H19" s="298">
        <f>H20+H21</f>
        <v>80.5</v>
      </c>
      <c r="I19" s="299"/>
      <c r="J19" s="54"/>
      <c r="K19" s="54"/>
    </row>
    <row r="20" spans="2:11" ht="62.25" customHeight="1" x14ac:dyDescent="0.25">
      <c r="B20" s="131" t="s">
        <v>102</v>
      </c>
      <c r="C20" s="132"/>
      <c r="D20" s="132"/>
      <c r="E20" s="133"/>
      <c r="F20" s="7" t="s">
        <v>96</v>
      </c>
      <c r="G20" s="7" t="s">
        <v>103</v>
      </c>
      <c r="H20" s="296">
        <v>10</v>
      </c>
      <c r="I20" s="297"/>
      <c r="J20" s="54"/>
      <c r="K20" s="54"/>
    </row>
    <row r="21" spans="2:11" ht="25.5" customHeight="1" x14ac:dyDescent="0.25">
      <c r="B21" s="303" t="s">
        <v>107</v>
      </c>
      <c r="C21" s="356"/>
      <c r="D21" s="356"/>
      <c r="E21" s="304"/>
      <c r="F21" s="4" t="s">
        <v>96</v>
      </c>
      <c r="G21" s="4" t="s">
        <v>108</v>
      </c>
      <c r="H21" s="296">
        <v>70.5</v>
      </c>
      <c r="I21" s="297"/>
      <c r="J21" s="54"/>
      <c r="K21" s="54"/>
    </row>
    <row r="22" spans="2:11" x14ac:dyDescent="0.25">
      <c r="B22" s="326" t="s">
        <v>111</v>
      </c>
      <c r="C22" s="360"/>
      <c r="D22" s="360"/>
      <c r="E22" s="327"/>
      <c r="F22" s="83" t="s">
        <v>81</v>
      </c>
      <c r="G22" s="83" t="s">
        <v>68</v>
      </c>
      <c r="H22" s="298">
        <f>H23+H24</f>
        <v>9356.1</v>
      </c>
      <c r="I22" s="327"/>
      <c r="J22" s="54"/>
      <c r="K22" s="54"/>
    </row>
    <row r="23" spans="2:11" ht="24.75" customHeight="1" x14ac:dyDescent="0.25">
      <c r="B23" s="131" t="s">
        <v>112</v>
      </c>
      <c r="C23" s="132"/>
      <c r="D23" s="132"/>
      <c r="E23" s="133"/>
      <c r="F23" s="4" t="s">
        <v>81</v>
      </c>
      <c r="G23" s="4" t="s">
        <v>103</v>
      </c>
      <c r="H23" s="303">
        <v>7153.8</v>
      </c>
      <c r="I23" s="304"/>
      <c r="J23" s="54"/>
      <c r="K23" s="54"/>
    </row>
    <row r="24" spans="2:11" ht="39" customHeight="1" x14ac:dyDescent="0.25">
      <c r="B24" s="179" t="s">
        <v>116</v>
      </c>
      <c r="C24" s="180"/>
      <c r="D24" s="180"/>
      <c r="E24" s="181"/>
      <c r="F24" s="84" t="s">
        <v>81</v>
      </c>
      <c r="G24" s="84" t="s">
        <v>117</v>
      </c>
      <c r="H24" s="361">
        <v>2202.3000000000002</v>
      </c>
      <c r="I24" s="362"/>
      <c r="J24" s="54"/>
      <c r="K24" s="54"/>
    </row>
    <row r="25" spans="2:11" ht="17.25" customHeight="1" x14ac:dyDescent="0.25">
      <c r="B25" s="357" t="s">
        <v>120</v>
      </c>
      <c r="C25" s="358"/>
      <c r="D25" s="358"/>
      <c r="E25" s="359"/>
      <c r="F25" s="83" t="s">
        <v>121</v>
      </c>
      <c r="G25" s="83" t="s">
        <v>68</v>
      </c>
      <c r="H25" s="298">
        <f>H26+H27</f>
        <v>1926.5</v>
      </c>
      <c r="I25" s="299"/>
      <c r="J25" s="54"/>
      <c r="K25" s="54"/>
    </row>
    <row r="26" spans="2:11" ht="23.25" customHeight="1" x14ac:dyDescent="0.25">
      <c r="B26" s="303" t="s">
        <v>122</v>
      </c>
      <c r="C26" s="356"/>
      <c r="D26" s="356"/>
      <c r="E26" s="304"/>
      <c r="F26" s="4" t="s">
        <v>121</v>
      </c>
      <c r="G26" s="4" t="s">
        <v>73</v>
      </c>
      <c r="H26" s="296">
        <v>1477</v>
      </c>
      <c r="I26" s="304"/>
      <c r="J26" s="54"/>
      <c r="K26" s="54"/>
    </row>
    <row r="27" spans="2:11" x14ac:dyDescent="0.25">
      <c r="B27" s="179" t="s">
        <v>125</v>
      </c>
      <c r="C27" s="177"/>
      <c r="D27" s="177"/>
      <c r="E27" s="178"/>
      <c r="F27" s="84" t="s">
        <v>121</v>
      </c>
      <c r="G27" s="84" t="s">
        <v>96</v>
      </c>
      <c r="H27" s="361">
        <v>449.5</v>
      </c>
      <c r="I27" s="178"/>
      <c r="J27" s="54"/>
      <c r="K27" s="54"/>
    </row>
    <row r="28" spans="2:11" x14ac:dyDescent="0.25">
      <c r="B28" s="326" t="s">
        <v>128</v>
      </c>
      <c r="C28" s="360"/>
      <c r="D28" s="360"/>
      <c r="E28" s="327"/>
      <c r="F28" s="83" t="s">
        <v>129</v>
      </c>
      <c r="G28" s="83" t="s">
        <v>68</v>
      </c>
      <c r="H28" s="298">
        <f>H29+H30</f>
        <v>1546.4</v>
      </c>
      <c r="I28" s="327"/>
      <c r="J28" s="54"/>
      <c r="K28" s="54"/>
    </row>
    <row r="29" spans="2:11" x14ac:dyDescent="0.25">
      <c r="B29" s="131" t="s">
        <v>131</v>
      </c>
      <c r="C29" s="132"/>
      <c r="D29" s="132"/>
      <c r="E29" s="133"/>
      <c r="F29" s="75" t="s">
        <v>129</v>
      </c>
      <c r="G29" s="75" t="s">
        <v>72</v>
      </c>
      <c r="H29" s="363">
        <v>553.4</v>
      </c>
      <c r="I29" s="364"/>
      <c r="J29" s="54"/>
      <c r="K29" s="54"/>
    </row>
    <row r="30" spans="2:11" ht="33.75" customHeight="1" x14ac:dyDescent="0.25">
      <c r="B30" s="179" t="s">
        <v>136</v>
      </c>
      <c r="C30" s="180"/>
      <c r="D30" s="180"/>
      <c r="E30" s="181"/>
      <c r="F30" s="85" t="s">
        <v>129</v>
      </c>
      <c r="G30" s="85" t="s">
        <v>81</v>
      </c>
      <c r="H30" s="366">
        <v>993</v>
      </c>
      <c r="I30" s="181"/>
      <c r="J30" s="54"/>
      <c r="K30" s="54"/>
    </row>
    <row r="31" spans="2:11" ht="23.25" customHeight="1" x14ac:dyDescent="0.25">
      <c r="B31" s="357" t="s">
        <v>138</v>
      </c>
      <c r="C31" s="358"/>
      <c r="D31" s="358"/>
      <c r="E31" s="359"/>
      <c r="F31" s="86" t="s">
        <v>108</v>
      </c>
      <c r="G31" s="86" t="s">
        <v>68</v>
      </c>
      <c r="H31" s="365">
        <f>H32+H33</f>
        <v>217</v>
      </c>
      <c r="I31" s="359"/>
      <c r="J31" s="54"/>
      <c r="K31" s="54"/>
    </row>
    <row r="32" spans="2:11" ht="24.75" customHeight="1" x14ac:dyDescent="0.25">
      <c r="B32" s="131" t="s">
        <v>139</v>
      </c>
      <c r="C32" s="132"/>
      <c r="D32" s="132"/>
      <c r="E32" s="133"/>
      <c r="F32" s="75" t="s">
        <v>108</v>
      </c>
      <c r="G32" s="75" t="s">
        <v>72</v>
      </c>
      <c r="H32" s="363">
        <v>208</v>
      </c>
      <c r="I32" s="304"/>
      <c r="J32" s="54"/>
      <c r="K32" s="54"/>
    </row>
    <row r="33" spans="2:11" ht="26.25" customHeight="1" x14ac:dyDescent="0.25">
      <c r="B33" s="131" t="s">
        <v>144</v>
      </c>
      <c r="C33" s="132"/>
      <c r="D33" s="132"/>
      <c r="E33" s="133"/>
      <c r="F33" s="75" t="s">
        <v>108</v>
      </c>
      <c r="G33" s="75" t="s">
        <v>96</v>
      </c>
      <c r="H33" s="363">
        <v>9</v>
      </c>
      <c r="I33" s="133"/>
      <c r="J33" s="54"/>
      <c r="K33" s="54"/>
    </row>
    <row r="34" spans="2:11" ht="37.5" customHeight="1" x14ac:dyDescent="0.25">
      <c r="B34" s="357" t="s">
        <v>149</v>
      </c>
      <c r="C34" s="358"/>
      <c r="D34" s="358"/>
      <c r="E34" s="359"/>
      <c r="F34" s="86" t="s">
        <v>150</v>
      </c>
      <c r="G34" s="86" t="s">
        <v>68</v>
      </c>
      <c r="H34" s="365">
        <f>H35</f>
        <v>1</v>
      </c>
      <c r="I34" s="371"/>
      <c r="J34" s="54"/>
      <c r="K34" s="54"/>
    </row>
    <row r="35" spans="2:11" ht="31.5" customHeight="1" x14ac:dyDescent="0.25">
      <c r="B35" s="131" t="s">
        <v>151</v>
      </c>
      <c r="C35" s="132"/>
      <c r="D35" s="132"/>
      <c r="E35" s="133"/>
      <c r="F35" s="75" t="s">
        <v>150</v>
      </c>
      <c r="G35" s="75" t="s">
        <v>72</v>
      </c>
      <c r="H35" s="363">
        <v>1</v>
      </c>
      <c r="I35" s="364"/>
      <c r="J35" s="54"/>
      <c r="K35" s="54"/>
    </row>
    <row r="36" spans="2:11" x14ac:dyDescent="0.25">
      <c r="B36" s="367" t="s">
        <v>156</v>
      </c>
      <c r="C36" s="368"/>
      <c r="D36" s="368"/>
      <c r="E36" s="368"/>
      <c r="F36" s="368"/>
      <c r="G36" s="368"/>
      <c r="H36" s="369">
        <f>H12+H17+H19+H22+H25+H28+H31+H34</f>
        <v>16600.400000000001</v>
      </c>
      <c r="I36" s="370"/>
      <c r="J36" s="54"/>
      <c r="K36" s="54"/>
    </row>
    <row r="37" spans="2:11" x14ac:dyDescent="0.25">
      <c r="B37" s="54"/>
      <c r="C37" s="54"/>
      <c r="D37" s="54"/>
      <c r="E37" s="54"/>
      <c r="F37" s="54"/>
      <c r="G37" s="54"/>
      <c r="H37" s="54"/>
      <c r="I37" s="54"/>
      <c r="J37" s="54"/>
      <c r="K37" s="54"/>
    </row>
  </sheetData>
  <mergeCells count="57">
    <mergeCell ref="B36:G36"/>
    <mergeCell ref="H36:I36"/>
    <mergeCell ref="F1:K1"/>
    <mergeCell ref="E2:K2"/>
    <mergeCell ref="A5:K5"/>
    <mergeCell ref="A6:K6"/>
    <mergeCell ref="H11:I11"/>
    <mergeCell ref="H12:I12"/>
    <mergeCell ref="H13:I13"/>
    <mergeCell ref="B34:E34"/>
    <mergeCell ref="B35:E35"/>
    <mergeCell ref="H34:I34"/>
    <mergeCell ref="H35:I35"/>
    <mergeCell ref="B33:E33"/>
    <mergeCell ref="H33:I33"/>
    <mergeCell ref="B32:E32"/>
    <mergeCell ref="H32:I32"/>
    <mergeCell ref="B31:E31"/>
    <mergeCell ref="H31:I31"/>
    <mergeCell ref="B30:E30"/>
    <mergeCell ref="H30:I30"/>
    <mergeCell ref="B28:E28"/>
    <mergeCell ref="B29:E29"/>
    <mergeCell ref="H28:I28"/>
    <mergeCell ref="H29:I29"/>
    <mergeCell ref="B27:E27"/>
    <mergeCell ref="H27:I27"/>
    <mergeCell ref="B26:E26"/>
    <mergeCell ref="H26:I26"/>
    <mergeCell ref="B25:E25"/>
    <mergeCell ref="H25:I25"/>
    <mergeCell ref="B24:E24"/>
    <mergeCell ref="H24:I24"/>
    <mergeCell ref="B23:E23"/>
    <mergeCell ref="H23:I23"/>
    <mergeCell ref="B22:E22"/>
    <mergeCell ref="H22:I22"/>
    <mergeCell ref="B21:E21"/>
    <mergeCell ref="H21:I21"/>
    <mergeCell ref="B19:E19"/>
    <mergeCell ref="B20:E20"/>
    <mergeCell ref="H19:I19"/>
    <mergeCell ref="H20:I20"/>
    <mergeCell ref="B17:E17"/>
    <mergeCell ref="B18:E18"/>
    <mergeCell ref="H17:I17"/>
    <mergeCell ref="H18:I18"/>
    <mergeCell ref="D7:F7"/>
    <mergeCell ref="B11:E11"/>
    <mergeCell ref="B16:E16"/>
    <mergeCell ref="H16:I16"/>
    <mergeCell ref="B14:E14"/>
    <mergeCell ref="H14:I14"/>
    <mergeCell ref="B12:E12"/>
    <mergeCell ref="B13:E13"/>
    <mergeCell ref="B15:E15"/>
    <mergeCell ref="H15:I15"/>
  </mergeCells>
  <pageMargins left="0.25" right="0.25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83"/>
  <sheetViews>
    <sheetView topLeftCell="A7" zoomScale="130" zoomScaleNormal="130" workbookViewId="0">
      <selection activeCell="G4" sqref="G4"/>
    </sheetView>
  </sheetViews>
  <sheetFormatPr defaultRowHeight="15" x14ac:dyDescent="0.25"/>
  <cols>
    <col min="5" max="5" width="6" customWidth="1"/>
    <col min="6" max="6" width="12.5703125" customWidth="1"/>
    <col min="9" max="9" width="10.7109375" customWidth="1"/>
    <col min="15" max="15" width="12.5703125" customWidth="1"/>
    <col min="18" max="18" width="18.28515625" customWidth="1"/>
    <col min="19" max="19" width="9.140625" hidden="1" customWidth="1"/>
  </cols>
  <sheetData>
    <row r="1" spans="2:19" x14ac:dyDescent="0.25">
      <c r="F1" s="103" t="s">
        <v>434</v>
      </c>
      <c r="G1" s="103"/>
      <c r="H1" s="103"/>
      <c r="I1" s="103"/>
      <c r="O1" s="102" t="s">
        <v>434</v>
      </c>
      <c r="P1" s="102"/>
      <c r="Q1" s="102"/>
      <c r="R1" s="102"/>
      <c r="S1" s="102"/>
    </row>
    <row r="2" spans="2:19" x14ac:dyDescent="0.25">
      <c r="F2" s="103" t="s">
        <v>438</v>
      </c>
      <c r="G2" s="103"/>
      <c r="H2" s="103"/>
      <c r="I2" s="103"/>
      <c r="O2" s="103" t="s">
        <v>435</v>
      </c>
      <c r="P2" s="103"/>
      <c r="Q2" s="103"/>
      <c r="R2" s="103"/>
      <c r="S2" s="103"/>
    </row>
    <row r="5" spans="2:19" s="1" customFormat="1" ht="94.5" customHeight="1" x14ac:dyDescent="0.3">
      <c r="B5" s="400" t="s">
        <v>437</v>
      </c>
      <c r="C5" s="400"/>
      <c r="D5" s="400"/>
      <c r="E5" s="400"/>
      <c r="F5" s="400"/>
      <c r="G5" s="400"/>
      <c r="H5" s="400"/>
      <c r="I5" s="400"/>
      <c r="K5" s="398"/>
      <c r="L5" s="398"/>
      <c r="M5" s="398"/>
      <c r="N5" s="398"/>
      <c r="O5" s="398"/>
      <c r="P5" s="398"/>
      <c r="Q5" s="398"/>
      <c r="R5" s="399"/>
    </row>
    <row r="6" spans="2:19" s="1" customFormat="1" ht="5.25" customHeight="1" x14ac:dyDescent="0.3">
      <c r="B6" s="341"/>
      <c r="C6" s="341"/>
      <c r="D6" s="341"/>
      <c r="E6" s="341"/>
      <c r="F6" s="341"/>
      <c r="G6" s="341"/>
      <c r="H6" s="341"/>
      <c r="I6" s="341"/>
      <c r="K6" s="398"/>
      <c r="L6" s="398"/>
      <c r="M6" s="398"/>
      <c r="N6" s="398"/>
      <c r="O6" s="398"/>
      <c r="P6" s="398"/>
      <c r="Q6" s="398"/>
      <c r="R6" s="399"/>
    </row>
    <row r="7" spans="2:19" s="1" customFormat="1" ht="5.25" customHeight="1" x14ac:dyDescent="0.3">
      <c r="B7" s="305"/>
      <c r="C7" s="305"/>
      <c r="D7" s="305"/>
      <c r="E7" s="305"/>
      <c r="F7" s="305"/>
      <c r="G7" s="305"/>
      <c r="H7" s="305"/>
      <c r="I7" s="305"/>
      <c r="K7" s="399"/>
      <c r="L7" s="399"/>
      <c r="M7" s="399"/>
      <c r="N7" s="399"/>
      <c r="O7" s="399"/>
      <c r="P7" s="399"/>
      <c r="Q7" s="399"/>
      <c r="R7" s="399"/>
    </row>
    <row r="8" spans="2:19" s="1" customFormat="1" x14ac:dyDescent="0.25">
      <c r="B8"/>
      <c r="C8"/>
      <c r="D8"/>
      <c r="E8"/>
      <c r="F8"/>
      <c r="G8"/>
      <c r="H8"/>
      <c r="I8"/>
      <c r="K8" s="399"/>
      <c r="L8" s="399"/>
      <c r="M8" s="399"/>
      <c r="N8" s="399"/>
      <c r="O8" s="399"/>
      <c r="P8" s="399"/>
      <c r="Q8" s="399"/>
      <c r="R8" s="399"/>
    </row>
    <row r="9" spans="2:19" x14ac:dyDescent="0.25">
      <c r="B9" s="203" t="s">
        <v>61</v>
      </c>
      <c r="C9" s="204"/>
      <c r="D9" s="204"/>
      <c r="E9" s="205"/>
      <c r="F9" s="3" t="s">
        <v>65</v>
      </c>
      <c r="G9" s="3" t="s">
        <v>62</v>
      </c>
      <c r="H9" s="203" t="s">
        <v>60</v>
      </c>
      <c r="I9" s="205"/>
      <c r="K9" s="399"/>
      <c r="L9" s="399"/>
      <c r="M9" s="399"/>
      <c r="N9" s="399"/>
      <c r="O9" s="399"/>
      <c r="P9" s="399"/>
      <c r="Q9" s="399"/>
      <c r="R9" s="399"/>
    </row>
    <row r="10" spans="2:19" ht="15.75" customHeight="1" x14ac:dyDescent="0.25">
      <c r="B10" s="222" t="s">
        <v>76</v>
      </c>
      <c r="C10" s="223"/>
      <c r="D10" s="223"/>
      <c r="E10" s="224"/>
      <c r="F10" s="7" t="s">
        <v>77</v>
      </c>
      <c r="G10" s="7" t="s">
        <v>70</v>
      </c>
      <c r="H10" s="269">
        <f>H11</f>
        <v>699.9</v>
      </c>
      <c r="I10" s="257"/>
    </row>
    <row r="11" spans="2:19" ht="42.75" customHeight="1" x14ac:dyDescent="0.25">
      <c r="B11" s="117" t="s">
        <v>78</v>
      </c>
      <c r="C11" s="118"/>
      <c r="D11" s="118"/>
      <c r="E11" s="119"/>
      <c r="F11" s="7" t="s">
        <v>77</v>
      </c>
      <c r="G11" s="7" t="s">
        <v>79</v>
      </c>
      <c r="H11" s="270">
        <v>699.9</v>
      </c>
      <c r="I11" s="271"/>
    </row>
    <row r="12" spans="2:19" ht="18" customHeight="1" x14ac:dyDescent="0.25">
      <c r="B12" s="222" t="s">
        <v>85</v>
      </c>
      <c r="C12" s="223"/>
      <c r="D12" s="223"/>
      <c r="E12" s="224"/>
      <c r="F12" s="7" t="s">
        <v>86</v>
      </c>
      <c r="G12" s="7" t="s">
        <v>70</v>
      </c>
      <c r="H12" s="269">
        <f>H13+H14+H15+H16+H17</f>
        <v>2241.6999999999998</v>
      </c>
      <c r="I12" s="257"/>
    </row>
    <row r="13" spans="2:19" ht="45.75" customHeight="1" x14ac:dyDescent="0.25">
      <c r="B13" s="123" t="s">
        <v>78</v>
      </c>
      <c r="C13" s="124"/>
      <c r="D13" s="124"/>
      <c r="E13" s="125"/>
      <c r="F13" s="7" t="s">
        <v>86</v>
      </c>
      <c r="G13" s="7" t="s">
        <v>79</v>
      </c>
      <c r="H13" s="270">
        <v>1527.2</v>
      </c>
      <c r="I13" s="271"/>
    </row>
    <row r="14" spans="2:19" ht="42" customHeight="1" x14ac:dyDescent="0.25">
      <c r="B14" s="123" t="s">
        <v>87</v>
      </c>
      <c r="C14" s="124"/>
      <c r="D14" s="124"/>
      <c r="E14" s="125"/>
      <c r="F14" s="7" t="s">
        <v>86</v>
      </c>
      <c r="G14" s="7" t="s">
        <v>88</v>
      </c>
      <c r="H14" s="270">
        <v>413.5</v>
      </c>
      <c r="I14" s="271"/>
    </row>
    <row r="15" spans="2:19" ht="20.25" customHeight="1" x14ac:dyDescent="0.25">
      <c r="B15" s="123" t="s">
        <v>321</v>
      </c>
      <c r="C15" s="124"/>
      <c r="D15" s="124"/>
      <c r="E15" s="125"/>
      <c r="F15" s="7" t="s">
        <v>86</v>
      </c>
      <c r="G15" s="7" t="s">
        <v>320</v>
      </c>
      <c r="H15" s="270">
        <v>100</v>
      </c>
      <c r="I15" s="271"/>
    </row>
    <row r="16" spans="2:19" ht="28.5" customHeight="1" x14ac:dyDescent="0.25">
      <c r="B16" s="123" t="s">
        <v>322</v>
      </c>
      <c r="C16" s="124"/>
      <c r="D16" s="124"/>
      <c r="E16" s="125"/>
      <c r="F16" s="7" t="s">
        <v>86</v>
      </c>
      <c r="G16" s="7" t="s">
        <v>319</v>
      </c>
      <c r="H16" s="270">
        <v>200</v>
      </c>
      <c r="I16" s="271"/>
    </row>
    <row r="17" spans="2:18" ht="48" customHeight="1" x14ac:dyDescent="0.25">
      <c r="B17" s="139" t="s">
        <v>87</v>
      </c>
      <c r="C17" s="140"/>
      <c r="D17" s="140"/>
      <c r="E17" s="141"/>
      <c r="F17" s="7" t="s">
        <v>355</v>
      </c>
      <c r="G17" s="7" t="s">
        <v>88</v>
      </c>
      <c r="H17" s="270">
        <v>1</v>
      </c>
      <c r="I17" s="271"/>
    </row>
    <row r="18" spans="2:18" x14ac:dyDescent="0.25">
      <c r="B18" s="283" t="s">
        <v>93</v>
      </c>
      <c r="C18" s="217"/>
      <c r="D18" s="217"/>
      <c r="E18" s="218"/>
      <c r="F18" s="68" t="s">
        <v>354</v>
      </c>
      <c r="G18" s="68" t="s">
        <v>157</v>
      </c>
      <c r="H18" s="284">
        <v>151.6</v>
      </c>
      <c r="I18" s="285"/>
    </row>
    <row r="19" spans="2:18" x14ac:dyDescent="0.25">
      <c r="B19" s="222" t="s">
        <v>93</v>
      </c>
      <c r="C19" s="223"/>
      <c r="D19" s="223"/>
      <c r="E19" s="224"/>
      <c r="F19" s="43">
        <v>2000021200</v>
      </c>
      <c r="G19" s="7" t="s">
        <v>157</v>
      </c>
      <c r="H19" s="274">
        <v>50</v>
      </c>
      <c r="I19" s="290"/>
    </row>
    <row r="20" spans="2:18" ht="50.25" customHeight="1" x14ac:dyDescent="0.25">
      <c r="B20" s="117" t="s">
        <v>97</v>
      </c>
      <c r="C20" s="118"/>
      <c r="D20" s="118"/>
      <c r="E20" s="119"/>
      <c r="F20" s="7" t="s">
        <v>98</v>
      </c>
      <c r="G20" s="7" t="s">
        <v>70</v>
      </c>
      <c r="H20" s="267">
        <f>H21</f>
        <v>329.7</v>
      </c>
      <c r="I20" s="268"/>
    </row>
    <row r="21" spans="2:18" ht="39" customHeight="1" x14ac:dyDescent="0.25">
      <c r="B21" s="123" t="s">
        <v>99</v>
      </c>
      <c r="C21" s="124"/>
      <c r="D21" s="124"/>
      <c r="E21" s="125"/>
      <c r="F21" s="7" t="s">
        <v>98</v>
      </c>
      <c r="G21" s="7" t="s">
        <v>100</v>
      </c>
      <c r="H21" s="267">
        <v>329.7</v>
      </c>
      <c r="I21" s="268"/>
    </row>
    <row r="22" spans="2:18" ht="63" customHeight="1" x14ac:dyDescent="0.25">
      <c r="B22" s="117" t="s">
        <v>105</v>
      </c>
      <c r="C22" s="118"/>
      <c r="D22" s="118"/>
      <c r="E22" s="119"/>
      <c r="F22" s="7" t="s">
        <v>106</v>
      </c>
      <c r="G22" s="7" t="s">
        <v>70</v>
      </c>
      <c r="H22" s="267">
        <f>H23</f>
        <v>10</v>
      </c>
      <c r="I22" s="268"/>
    </row>
    <row r="23" spans="2:18" ht="42" customHeight="1" x14ac:dyDescent="0.25">
      <c r="B23" s="251" t="s">
        <v>87</v>
      </c>
      <c r="C23" s="252"/>
      <c r="D23" s="252"/>
      <c r="E23" s="253"/>
      <c r="F23" s="7" t="s">
        <v>106</v>
      </c>
      <c r="G23" s="7" t="s">
        <v>88</v>
      </c>
      <c r="H23" s="267">
        <v>10</v>
      </c>
      <c r="I23" s="268"/>
    </row>
    <row r="24" spans="2:18" ht="32.25" customHeight="1" x14ac:dyDescent="0.25">
      <c r="B24" s="338" t="s">
        <v>107</v>
      </c>
      <c r="C24" s="339"/>
      <c r="D24" s="339"/>
      <c r="E24" s="340"/>
      <c r="F24" s="68" t="s">
        <v>69</v>
      </c>
      <c r="G24" s="68" t="s">
        <v>70</v>
      </c>
      <c r="H24" s="330">
        <f>H33+H31+H28+H26+H25</f>
        <v>70.5</v>
      </c>
      <c r="I24" s="331"/>
    </row>
    <row r="25" spans="2:18" ht="51" customHeight="1" x14ac:dyDescent="0.3">
      <c r="B25" s="123" t="s">
        <v>87</v>
      </c>
      <c r="C25" s="124"/>
      <c r="D25" s="124"/>
      <c r="E25" s="125"/>
      <c r="F25" s="7" t="s">
        <v>110</v>
      </c>
      <c r="G25" s="7" t="s">
        <v>88</v>
      </c>
      <c r="H25" s="267">
        <v>10</v>
      </c>
      <c r="I25" s="268"/>
      <c r="L25" s="10"/>
      <c r="M25" s="10"/>
      <c r="N25" s="10"/>
      <c r="O25" s="10"/>
      <c r="P25" s="10"/>
      <c r="Q25" s="10"/>
      <c r="R25" s="10"/>
    </row>
    <row r="26" spans="2:18" ht="51" customHeight="1" x14ac:dyDescent="0.3">
      <c r="B26" s="139" t="s">
        <v>399</v>
      </c>
      <c r="C26" s="140"/>
      <c r="D26" s="140"/>
      <c r="E26" s="141"/>
      <c r="F26" s="7" t="s">
        <v>397</v>
      </c>
      <c r="G26" s="7" t="s">
        <v>70</v>
      </c>
      <c r="H26" s="267">
        <f>H27</f>
        <v>45</v>
      </c>
      <c r="I26" s="268"/>
      <c r="K26" s="10"/>
      <c r="L26" s="10"/>
      <c r="M26" s="10"/>
      <c r="N26" s="10"/>
      <c r="O26" s="10"/>
      <c r="P26" s="10"/>
      <c r="Q26" s="10"/>
      <c r="R26" s="10"/>
    </row>
    <row r="27" spans="2:18" ht="51" customHeight="1" x14ac:dyDescent="0.3">
      <c r="B27" s="123" t="s">
        <v>87</v>
      </c>
      <c r="C27" s="124"/>
      <c r="D27" s="124"/>
      <c r="E27" s="125"/>
      <c r="F27" s="7" t="s">
        <v>397</v>
      </c>
      <c r="G27" s="7" t="s">
        <v>88</v>
      </c>
      <c r="H27" s="267">
        <v>45</v>
      </c>
      <c r="I27" s="268"/>
      <c r="K27" s="10"/>
      <c r="L27" s="10"/>
      <c r="M27" s="10"/>
      <c r="N27" s="10"/>
      <c r="O27" s="10"/>
      <c r="P27" s="10"/>
      <c r="Q27" s="10"/>
      <c r="R27" s="10"/>
    </row>
    <row r="28" spans="2:18" ht="48.75" customHeight="1" x14ac:dyDescent="0.3">
      <c r="B28" s="139" t="s">
        <v>398</v>
      </c>
      <c r="C28" s="140"/>
      <c r="D28" s="140"/>
      <c r="E28" s="141"/>
      <c r="F28" s="7" t="s">
        <v>397</v>
      </c>
      <c r="G28" s="7" t="s">
        <v>70</v>
      </c>
      <c r="H28" s="267">
        <f>H29</f>
        <v>0.5</v>
      </c>
      <c r="I28" s="268"/>
      <c r="K28" s="10"/>
      <c r="L28" s="10"/>
      <c r="M28" s="10"/>
      <c r="N28" s="10"/>
      <c r="O28" s="10"/>
      <c r="P28" s="10"/>
      <c r="Q28" s="10"/>
      <c r="R28" s="10"/>
    </row>
    <row r="29" spans="2:18" ht="49.5" customHeight="1" x14ac:dyDescent="0.3">
      <c r="B29" s="123" t="s">
        <v>87</v>
      </c>
      <c r="C29" s="124"/>
      <c r="D29" s="124"/>
      <c r="E29" s="125"/>
      <c r="F29" s="7" t="s">
        <v>397</v>
      </c>
      <c r="G29" s="7" t="s">
        <v>88</v>
      </c>
      <c r="H29" s="267">
        <v>0.5</v>
      </c>
      <c r="I29" s="268"/>
      <c r="K29" s="10"/>
      <c r="L29" s="10"/>
      <c r="M29" s="10"/>
      <c r="N29" s="10"/>
      <c r="O29" s="10"/>
      <c r="P29" s="10"/>
      <c r="Q29" s="10"/>
      <c r="R29" s="10"/>
    </row>
    <row r="30" spans="2:18" ht="36" customHeight="1" x14ac:dyDescent="0.3">
      <c r="B30" s="139" t="s">
        <v>374</v>
      </c>
      <c r="C30" s="217"/>
      <c r="D30" s="217"/>
      <c r="E30" s="218"/>
      <c r="F30" s="68" t="s">
        <v>323</v>
      </c>
      <c r="G30" s="68" t="s">
        <v>70</v>
      </c>
      <c r="H30" s="330">
        <f>H31</f>
        <v>5</v>
      </c>
      <c r="I30" s="331"/>
      <c r="K30" s="10"/>
      <c r="L30" s="94"/>
      <c r="M30" s="94"/>
      <c r="N30" s="94"/>
      <c r="O30" s="94"/>
      <c r="P30" s="94"/>
      <c r="Q30" s="94"/>
      <c r="R30" s="94"/>
    </row>
    <row r="31" spans="2:18" ht="51.75" customHeight="1" x14ac:dyDescent="0.3">
      <c r="B31" s="283" t="s">
        <v>87</v>
      </c>
      <c r="C31" s="217"/>
      <c r="D31" s="217"/>
      <c r="E31" s="218"/>
      <c r="F31" s="68" t="s">
        <v>323</v>
      </c>
      <c r="G31" s="68" t="s">
        <v>88</v>
      </c>
      <c r="H31" s="330">
        <v>5</v>
      </c>
      <c r="I31" s="331"/>
      <c r="K31" s="94"/>
      <c r="L31" s="94"/>
      <c r="M31" s="94"/>
      <c r="N31" s="94"/>
      <c r="O31" s="94"/>
      <c r="P31" s="94"/>
      <c r="Q31" s="94"/>
      <c r="R31" s="11"/>
    </row>
    <row r="32" spans="2:18" ht="36" customHeight="1" x14ac:dyDescent="0.25">
      <c r="B32" s="283" t="s">
        <v>109</v>
      </c>
      <c r="C32" s="217"/>
      <c r="D32" s="217"/>
      <c r="E32" s="218"/>
      <c r="F32" s="68" t="s">
        <v>326</v>
      </c>
      <c r="G32" s="68" t="s">
        <v>70</v>
      </c>
      <c r="H32" s="330">
        <f>H33</f>
        <v>10</v>
      </c>
      <c r="I32" s="331"/>
    </row>
    <row r="33" spans="2:9" ht="54.75" customHeight="1" x14ac:dyDescent="0.25">
      <c r="B33" s="283" t="s">
        <v>87</v>
      </c>
      <c r="C33" s="217"/>
      <c r="D33" s="217"/>
      <c r="E33" s="218"/>
      <c r="F33" s="68" t="s">
        <v>326</v>
      </c>
      <c r="G33" s="68" t="s">
        <v>88</v>
      </c>
      <c r="H33" s="330">
        <v>10</v>
      </c>
      <c r="I33" s="331"/>
    </row>
    <row r="34" spans="2:9" ht="44.25" customHeight="1" x14ac:dyDescent="0.25">
      <c r="B34" s="123" t="s">
        <v>114</v>
      </c>
      <c r="C34" s="124"/>
      <c r="D34" s="124"/>
      <c r="E34" s="125"/>
      <c r="F34" s="7" t="s">
        <v>115</v>
      </c>
      <c r="G34" s="7" t="s">
        <v>70</v>
      </c>
      <c r="H34" s="270">
        <f>H35</f>
        <v>851.82</v>
      </c>
      <c r="I34" s="271"/>
    </row>
    <row r="35" spans="2:9" ht="44.25" customHeight="1" x14ac:dyDescent="0.25">
      <c r="B35" s="123" t="s">
        <v>87</v>
      </c>
      <c r="C35" s="124"/>
      <c r="D35" s="124"/>
      <c r="E35" s="125"/>
      <c r="F35" s="7" t="s">
        <v>115</v>
      </c>
      <c r="G35" s="7" t="s">
        <v>88</v>
      </c>
      <c r="H35" s="270">
        <v>851.82</v>
      </c>
      <c r="I35" s="271"/>
    </row>
    <row r="36" spans="2:9" ht="21.75" customHeight="1" x14ac:dyDescent="0.25">
      <c r="B36" s="123" t="s">
        <v>385</v>
      </c>
      <c r="C36" s="124"/>
      <c r="D36" s="124"/>
      <c r="E36" s="125"/>
      <c r="F36" s="7" t="s">
        <v>400</v>
      </c>
      <c r="G36" s="7" t="s">
        <v>70</v>
      </c>
      <c r="H36" s="270">
        <f>H37+H38</f>
        <v>6297.98</v>
      </c>
      <c r="I36" s="271"/>
    </row>
    <row r="37" spans="2:9" ht="50.25" customHeight="1" x14ac:dyDescent="0.25">
      <c r="B37" s="123" t="s">
        <v>87</v>
      </c>
      <c r="C37" s="124"/>
      <c r="D37" s="124"/>
      <c r="E37" s="125"/>
      <c r="F37" s="7" t="s">
        <v>400</v>
      </c>
      <c r="G37" s="7" t="s">
        <v>88</v>
      </c>
      <c r="H37" s="270">
        <v>6235</v>
      </c>
      <c r="I37" s="271"/>
    </row>
    <row r="38" spans="2:9" ht="33.75" customHeight="1" x14ac:dyDescent="0.25">
      <c r="B38" s="123" t="s">
        <v>387</v>
      </c>
      <c r="C38" s="124"/>
      <c r="D38" s="124"/>
      <c r="E38" s="125"/>
      <c r="F38" s="7" t="s">
        <v>400</v>
      </c>
      <c r="G38" s="7" t="s">
        <v>70</v>
      </c>
      <c r="H38" s="270">
        <f>H39</f>
        <v>62.98</v>
      </c>
      <c r="I38" s="271"/>
    </row>
    <row r="39" spans="2:9" ht="45.75" customHeight="1" x14ac:dyDescent="0.25">
      <c r="B39" s="123" t="s">
        <v>87</v>
      </c>
      <c r="C39" s="124"/>
      <c r="D39" s="124"/>
      <c r="E39" s="125"/>
      <c r="F39" s="7" t="s">
        <v>400</v>
      </c>
      <c r="G39" s="7" t="s">
        <v>88</v>
      </c>
      <c r="H39" s="270">
        <v>62.98</v>
      </c>
      <c r="I39" s="271"/>
    </row>
    <row r="40" spans="2:9" ht="47.25" customHeight="1" x14ac:dyDescent="0.25">
      <c r="B40" s="139" t="s">
        <v>373</v>
      </c>
      <c r="C40" s="217"/>
      <c r="D40" s="217"/>
      <c r="E40" s="218"/>
      <c r="F40" s="68" t="s">
        <v>346</v>
      </c>
      <c r="G40" s="68" t="s">
        <v>70</v>
      </c>
      <c r="H40" s="284">
        <f>H41</f>
        <v>4</v>
      </c>
      <c r="I40" s="285"/>
    </row>
    <row r="41" spans="2:9" ht="48.75" customHeight="1" x14ac:dyDescent="0.25">
      <c r="B41" s="283" t="s">
        <v>87</v>
      </c>
      <c r="C41" s="217"/>
      <c r="D41" s="217"/>
      <c r="E41" s="218"/>
      <c r="F41" s="68" t="s">
        <v>346</v>
      </c>
      <c r="G41" s="68" t="s">
        <v>88</v>
      </c>
      <c r="H41" s="284">
        <v>4</v>
      </c>
      <c r="I41" s="285"/>
    </row>
    <row r="42" spans="2:9" ht="79.5" customHeight="1" x14ac:dyDescent="0.25">
      <c r="B42" s="123" t="s">
        <v>118</v>
      </c>
      <c r="C42" s="124"/>
      <c r="D42" s="124"/>
      <c r="E42" s="125"/>
      <c r="F42" s="7" t="s">
        <v>119</v>
      </c>
      <c r="G42" s="7" t="s">
        <v>70</v>
      </c>
      <c r="H42" s="267">
        <f>H43</f>
        <v>2144.4</v>
      </c>
      <c r="I42" s="268"/>
    </row>
    <row r="43" spans="2:9" ht="39.75" customHeight="1" x14ac:dyDescent="0.25">
      <c r="B43" s="123" t="s">
        <v>99</v>
      </c>
      <c r="C43" s="124"/>
      <c r="D43" s="124"/>
      <c r="E43" s="125"/>
      <c r="F43" s="7" t="s">
        <v>119</v>
      </c>
      <c r="G43" s="7" t="s">
        <v>100</v>
      </c>
      <c r="H43" s="267">
        <v>2144.4</v>
      </c>
      <c r="I43" s="268"/>
    </row>
    <row r="44" spans="2:9" ht="45.75" customHeight="1" x14ac:dyDescent="0.25">
      <c r="B44" s="283" t="s">
        <v>340</v>
      </c>
      <c r="C44" s="217"/>
      <c r="D44" s="217"/>
      <c r="E44" s="218"/>
      <c r="F44" s="68" t="s">
        <v>339</v>
      </c>
      <c r="G44" s="68" t="s">
        <v>70</v>
      </c>
      <c r="H44" s="330">
        <f>H45</f>
        <v>2</v>
      </c>
      <c r="I44" s="331"/>
    </row>
    <row r="45" spans="2:9" ht="42.75" customHeight="1" x14ac:dyDescent="0.25">
      <c r="B45" s="283" t="s">
        <v>87</v>
      </c>
      <c r="C45" s="217"/>
      <c r="D45" s="217"/>
      <c r="E45" s="218"/>
      <c r="F45" s="68" t="s">
        <v>339</v>
      </c>
      <c r="G45" s="68" t="s">
        <v>88</v>
      </c>
      <c r="H45" s="330">
        <v>2</v>
      </c>
      <c r="I45" s="331"/>
    </row>
    <row r="46" spans="2:9" ht="45" customHeight="1" x14ac:dyDescent="0.25">
      <c r="B46" s="283" t="s">
        <v>344</v>
      </c>
      <c r="C46" s="217"/>
      <c r="D46" s="217"/>
      <c r="E46" s="218"/>
      <c r="F46" s="68" t="s">
        <v>343</v>
      </c>
      <c r="G46" s="68" t="s">
        <v>70</v>
      </c>
      <c r="H46" s="330">
        <f>H47</f>
        <v>10</v>
      </c>
      <c r="I46" s="331"/>
    </row>
    <row r="47" spans="2:9" ht="48" customHeight="1" x14ac:dyDescent="0.25">
      <c r="B47" s="283" t="s">
        <v>87</v>
      </c>
      <c r="C47" s="217"/>
      <c r="D47" s="217"/>
      <c r="E47" s="218"/>
      <c r="F47" s="68" t="s">
        <v>343</v>
      </c>
      <c r="G47" s="68" t="s">
        <v>88</v>
      </c>
      <c r="H47" s="330">
        <v>10</v>
      </c>
      <c r="I47" s="331"/>
    </row>
    <row r="48" spans="2:9" ht="47.25" customHeight="1" x14ac:dyDescent="0.25">
      <c r="B48" s="139" t="s">
        <v>390</v>
      </c>
      <c r="C48" s="140"/>
      <c r="D48" s="140"/>
      <c r="E48" s="141"/>
      <c r="F48" s="87" t="s">
        <v>403</v>
      </c>
      <c r="G48" s="87" t="s">
        <v>70</v>
      </c>
      <c r="H48" s="330">
        <v>0.5</v>
      </c>
      <c r="I48" s="331"/>
    </row>
    <row r="49" spans="2:9" ht="45" customHeight="1" x14ac:dyDescent="0.25">
      <c r="B49" s="139" t="s">
        <v>432</v>
      </c>
      <c r="C49" s="140"/>
      <c r="D49" s="140"/>
      <c r="E49" s="141"/>
      <c r="F49" s="87" t="s">
        <v>403</v>
      </c>
      <c r="G49" s="87" t="s">
        <v>431</v>
      </c>
      <c r="H49" s="330">
        <v>0.5</v>
      </c>
      <c r="I49" s="331"/>
    </row>
    <row r="50" spans="2:9" ht="87.75" customHeight="1" x14ac:dyDescent="0.25">
      <c r="B50" s="139" t="s">
        <v>432</v>
      </c>
      <c r="C50" s="140"/>
      <c r="D50" s="140"/>
      <c r="E50" s="141"/>
      <c r="F50" s="87" t="s">
        <v>404</v>
      </c>
      <c r="G50" s="87" t="s">
        <v>431</v>
      </c>
      <c r="H50" s="330">
        <v>45.4</v>
      </c>
      <c r="I50" s="331"/>
    </row>
    <row r="51" spans="2:9" ht="28.5" customHeight="1" x14ac:dyDescent="0.25">
      <c r="B51" s="117" t="s">
        <v>123</v>
      </c>
      <c r="C51" s="118"/>
      <c r="D51" s="118"/>
      <c r="E51" s="119"/>
      <c r="F51" s="7" t="s">
        <v>124</v>
      </c>
      <c r="G51" s="7" t="s">
        <v>70</v>
      </c>
      <c r="H51" s="267">
        <f>H52</f>
        <v>1352</v>
      </c>
      <c r="I51" s="268"/>
    </row>
    <row r="52" spans="2:9" ht="44.25" customHeight="1" x14ac:dyDescent="0.25">
      <c r="B52" s="123" t="s">
        <v>87</v>
      </c>
      <c r="C52" s="124"/>
      <c r="D52" s="124"/>
      <c r="E52" s="125"/>
      <c r="F52" s="7" t="s">
        <v>124</v>
      </c>
      <c r="G52" s="43">
        <v>240</v>
      </c>
      <c r="H52" s="270">
        <v>1352</v>
      </c>
      <c r="I52" s="271"/>
    </row>
    <row r="53" spans="2:9" ht="49.5" customHeight="1" x14ac:dyDescent="0.25">
      <c r="B53" s="283" t="s">
        <v>332</v>
      </c>
      <c r="C53" s="217"/>
      <c r="D53" s="217"/>
      <c r="E53" s="218"/>
      <c r="F53" s="68" t="s">
        <v>333</v>
      </c>
      <c r="G53" s="68" t="s">
        <v>70</v>
      </c>
      <c r="H53" s="326">
        <f>H54</f>
        <v>5</v>
      </c>
      <c r="I53" s="327"/>
    </row>
    <row r="54" spans="2:9" ht="40.5" customHeight="1" x14ac:dyDescent="0.25">
      <c r="B54" s="283" t="s">
        <v>87</v>
      </c>
      <c r="C54" s="217"/>
      <c r="D54" s="217"/>
      <c r="E54" s="218"/>
      <c r="F54" s="68" t="s">
        <v>333</v>
      </c>
      <c r="G54" s="68" t="s">
        <v>88</v>
      </c>
      <c r="H54" s="326">
        <v>5</v>
      </c>
      <c r="I54" s="327"/>
    </row>
    <row r="55" spans="2:9" ht="45.75" customHeight="1" x14ac:dyDescent="0.25">
      <c r="B55" s="283" t="s">
        <v>337</v>
      </c>
      <c r="C55" s="217"/>
      <c r="D55" s="217"/>
      <c r="E55" s="218"/>
      <c r="F55" s="68" t="s">
        <v>336</v>
      </c>
      <c r="G55" s="68" t="s">
        <v>70</v>
      </c>
      <c r="H55" s="284">
        <f>H56</f>
        <v>20</v>
      </c>
      <c r="I55" s="285"/>
    </row>
    <row r="56" spans="2:9" ht="47.25" customHeight="1" x14ac:dyDescent="0.25">
      <c r="B56" s="139" t="s">
        <v>87</v>
      </c>
      <c r="C56" s="217"/>
      <c r="D56" s="217"/>
      <c r="E56" s="218"/>
      <c r="F56" s="68" t="s">
        <v>336</v>
      </c>
      <c r="G56" s="68" t="s">
        <v>88</v>
      </c>
      <c r="H56" s="284">
        <v>20</v>
      </c>
      <c r="I56" s="285"/>
    </row>
    <row r="57" spans="2:9" ht="51" customHeight="1" x14ac:dyDescent="0.25">
      <c r="B57" s="283" t="s">
        <v>87</v>
      </c>
      <c r="C57" s="217"/>
      <c r="D57" s="217"/>
      <c r="E57" s="218"/>
      <c r="F57" s="68" t="s">
        <v>405</v>
      </c>
      <c r="G57" s="68" t="s">
        <v>88</v>
      </c>
      <c r="H57" s="284">
        <v>100</v>
      </c>
      <c r="I57" s="285"/>
    </row>
    <row r="58" spans="2:9" ht="31.5" customHeight="1" x14ac:dyDescent="0.25">
      <c r="B58" s="117" t="s">
        <v>126</v>
      </c>
      <c r="C58" s="118"/>
      <c r="D58" s="118"/>
      <c r="E58" s="119"/>
      <c r="F58" s="72">
        <v>2000020500</v>
      </c>
      <c r="G58" s="7" t="s">
        <v>70</v>
      </c>
      <c r="H58" s="270">
        <f>H59</f>
        <v>449.5</v>
      </c>
      <c r="I58" s="271"/>
    </row>
    <row r="59" spans="2:9" ht="45" customHeight="1" x14ac:dyDescent="0.25">
      <c r="B59" s="117" t="s">
        <v>87</v>
      </c>
      <c r="C59" s="118"/>
      <c r="D59" s="118"/>
      <c r="E59" s="119"/>
      <c r="F59" s="7" t="s">
        <v>127</v>
      </c>
      <c r="G59" s="7" t="s">
        <v>88</v>
      </c>
      <c r="H59" s="270">
        <v>449.5</v>
      </c>
      <c r="I59" s="271"/>
    </row>
    <row r="60" spans="2:9" ht="54" customHeight="1" x14ac:dyDescent="0.25">
      <c r="B60" s="123" t="s">
        <v>133</v>
      </c>
      <c r="C60" s="124"/>
      <c r="D60" s="124"/>
      <c r="E60" s="125"/>
      <c r="F60" s="20" t="s">
        <v>134</v>
      </c>
      <c r="G60" s="20" t="s">
        <v>70</v>
      </c>
      <c r="H60" s="238">
        <f>H61</f>
        <v>501.5</v>
      </c>
      <c r="I60" s="240"/>
    </row>
    <row r="61" spans="2:9" ht="63.75" customHeight="1" x14ac:dyDescent="0.25">
      <c r="B61" s="117" t="s">
        <v>135</v>
      </c>
      <c r="C61" s="118"/>
      <c r="D61" s="118"/>
      <c r="E61" s="119"/>
      <c r="F61" s="20" t="s">
        <v>134</v>
      </c>
      <c r="G61" s="20" t="s">
        <v>79</v>
      </c>
      <c r="H61" s="261">
        <v>501.5</v>
      </c>
      <c r="I61" s="239"/>
    </row>
    <row r="62" spans="2:9" ht="29.25" customHeight="1" x14ac:dyDescent="0.25">
      <c r="B62" s="123" t="s">
        <v>322</v>
      </c>
      <c r="C62" s="124"/>
      <c r="D62" s="124"/>
      <c r="E62" s="125"/>
      <c r="F62" s="20" t="s">
        <v>134</v>
      </c>
      <c r="G62" s="20" t="s">
        <v>319</v>
      </c>
      <c r="H62" s="261">
        <v>51.9</v>
      </c>
      <c r="I62" s="239"/>
    </row>
    <row r="63" spans="2:9" ht="75.75" customHeight="1" x14ac:dyDescent="0.25">
      <c r="B63" s="123" t="s">
        <v>137</v>
      </c>
      <c r="C63" s="124"/>
      <c r="D63" s="124"/>
      <c r="E63" s="125"/>
      <c r="F63" s="20" t="s">
        <v>119</v>
      </c>
      <c r="G63" s="20" t="s">
        <v>70</v>
      </c>
      <c r="H63" s="238">
        <f>H64</f>
        <v>953</v>
      </c>
      <c r="I63" s="240"/>
    </row>
    <row r="64" spans="2:9" ht="34.5" customHeight="1" x14ac:dyDescent="0.25">
      <c r="B64" s="123" t="s">
        <v>99</v>
      </c>
      <c r="C64" s="124"/>
      <c r="D64" s="124"/>
      <c r="E64" s="125"/>
      <c r="F64" s="20" t="s">
        <v>119</v>
      </c>
      <c r="G64" s="20" t="s">
        <v>100</v>
      </c>
      <c r="H64" s="254">
        <v>953</v>
      </c>
      <c r="I64" s="255"/>
    </row>
    <row r="65" spans="2:9" ht="45" customHeight="1" x14ac:dyDescent="0.25">
      <c r="B65" s="123" t="s">
        <v>87</v>
      </c>
      <c r="C65" s="124"/>
      <c r="D65" s="124"/>
      <c r="E65" s="125"/>
      <c r="F65" s="20" t="s">
        <v>119</v>
      </c>
      <c r="G65" s="20" t="s">
        <v>88</v>
      </c>
      <c r="H65" s="238">
        <v>40</v>
      </c>
      <c r="I65" s="240"/>
    </row>
    <row r="66" spans="2:9" ht="24.75" customHeight="1" x14ac:dyDescent="0.25">
      <c r="B66" s="123" t="s">
        <v>140</v>
      </c>
      <c r="C66" s="124"/>
      <c r="D66" s="124"/>
      <c r="E66" s="125"/>
      <c r="F66" s="36" t="s">
        <v>141</v>
      </c>
      <c r="G66" s="20" t="s">
        <v>70</v>
      </c>
      <c r="H66" s="238">
        <f>H67</f>
        <v>208</v>
      </c>
      <c r="I66" s="240"/>
    </row>
    <row r="67" spans="2:9" ht="24.75" customHeight="1" x14ac:dyDescent="0.25">
      <c r="B67" s="123" t="s">
        <v>142</v>
      </c>
      <c r="C67" s="124"/>
      <c r="D67" s="124"/>
      <c r="E67" s="125"/>
      <c r="F67" s="36" t="s">
        <v>141</v>
      </c>
      <c r="G67" s="20" t="s">
        <v>143</v>
      </c>
      <c r="H67" s="238">
        <v>208</v>
      </c>
      <c r="I67" s="240"/>
    </row>
    <row r="68" spans="2:9" ht="24.75" customHeight="1" x14ac:dyDescent="0.25">
      <c r="B68" s="123" t="s">
        <v>144</v>
      </c>
      <c r="C68" s="124"/>
      <c r="D68" s="124"/>
      <c r="E68" s="125"/>
      <c r="F68" s="36" t="s">
        <v>69</v>
      </c>
      <c r="G68" s="20" t="s">
        <v>70</v>
      </c>
      <c r="H68" s="238">
        <f>H69</f>
        <v>9</v>
      </c>
      <c r="I68" s="240"/>
    </row>
    <row r="69" spans="2:9" ht="30.75" customHeight="1" x14ac:dyDescent="0.25">
      <c r="B69" s="123" t="s">
        <v>145</v>
      </c>
      <c r="C69" s="124"/>
      <c r="D69" s="124"/>
      <c r="E69" s="125"/>
      <c r="F69" s="36" t="s">
        <v>146</v>
      </c>
      <c r="G69" s="20" t="s">
        <v>70</v>
      </c>
      <c r="H69" s="238">
        <f>H70</f>
        <v>9</v>
      </c>
      <c r="I69" s="240"/>
    </row>
    <row r="70" spans="2:9" ht="46.5" customHeight="1" x14ac:dyDescent="0.25">
      <c r="B70" s="123" t="s">
        <v>147</v>
      </c>
      <c r="C70" s="124"/>
      <c r="D70" s="124"/>
      <c r="E70" s="125"/>
      <c r="F70" s="36" t="s">
        <v>146</v>
      </c>
      <c r="G70" s="20" t="s">
        <v>148</v>
      </c>
      <c r="H70" s="238">
        <v>9</v>
      </c>
      <c r="I70" s="240"/>
    </row>
    <row r="71" spans="2:9" ht="28.5" customHeight="1" x14ac:dyDescent="0.25">
      <c r="B71" s="123" t="s">
        <v>152</v>
      </c>
      <c r="C71" s="124"/>
      <c r="D71" s="124"/>
      <c r="E71" s="125"/>
      <c r="F71" s="20" t="s">
        <v>153</v>
      </c>
      <c r="G71" s="20" t="s">
        <v>70</v>
      </c>
      <c r="H71" s="254">
        <f>H72</f>
        <v>1</v>
      </c>
      <c r="I71" s="255"/>
    </row>
    <row r="72" spans="2:9" ht="28.5" customHeight="1" x14ac:dyDescent="0.25">
      <c r="B72" s="117" t="s">
        <v>154</v>
      </c>
      <c r="C72" s="118"/>
      <c r="D72" s="118"/>
      <c r="E72" s="119"/>
      <c r="F72" s="20" t="s">
        <v>153</v>
      </c>
      <c r="G72" s="20" t="s">
        <v>155</v>
      </c>
      <c r="H72" s="254">
        <v>1</v>
      </c>
      <c r="I72" s="255"/>
    </row>
    <row r="73" spans="2:9" ht="19.5" customHeight="1" x14ac:dyDescent="0.25">
      <c r="B73" s="241" t="s">
        <v>156</v>
      </c>
      <c r="C73" s="242"/>
      <c r="D73" s="242"/>
      <c r="E73" s="242"/>
      <c r="F73" s="242"/>
      <c r="G73" s="243"/>
      <c r="H73" s="244">
        <f>H71+H68+H66+H64+H65+H62+H61+H58+H57+H55+H53+H51+H50+H48+H46+H44+H43+H40+H38+H37+H34+H32+H30+H28+H26+H22+H20+H19+H18+H17+H16+H15+H14+H13+H10+H25</f>
        <v>16600.400000000001</v>
      </c>
      <c r="I73" s="314"/>
    </row>
    <row r="74" spans="2:9" ht="75.75" customHeight="1" x14ac:dyDescent="0.25"/>
    <row r="75" spans="2:9" ht="33.75" customHeight="1" x14ac:dyDescent="0.25"/>
    <row r="76" spans="2:9" ht="48" customHeight="1" x14ac:dyDescent="0.25"/>
    <row r="77" spans="2:9" ht="21" customHeight="1" x14ac:dyDescent="0.25"/>
    <row r="78" spans="2:9" ht="18.75" customHeight="1" x14ac:dyDescent="0.25"/>
    <row r="79" spans="2:9" ht="29.25" customHeight="1" x14ac:dyDescent="0.25"/>
    <row r="80" spans="2:9" ht="51" customHeight="1" x14ac:dyDescent="0.25"/>
    <row r="81" ht="31.5" customHeight="1" x14ac:dyDescent="0.25"/>
    <row r="82" ht="17.25" customHeight="1" x14ac:dyDescent="0.25"/>
    <row r="83" ht="15" customHeight="1" x14ac:dyDescent="0.25"/>
  </sheetData>
  <mergeCells count="143">
    <mergeCell ref="B73:G73"/>
    <mergeCell ref="H73:I73"/>
    <mergeCell ref="B71:E71"/>
    <mergeCell ref="H71:I71"/>
    <mergeCell ref="B72:E72"/>
    <mergeCell ref="H72:I72"/>
    <mergeCell ref="B69:E69"/>
    <mergeCell ref="H69:I69"/>
    <mergeCell ref="B70:E70"/>
    <mergeCell ref="H70:I70"/>
    <mergeCell ref="B68:E68"/>
    <mergeCell ref="H68:I68"/>
    <mergeCell ref="B66:E66"/>
    <mergeCell ref="H66:I66"/>
    <mergeCell ref="B67:E67"/>
    <mergeCell ref="H67:I67"/>
    <mergeCell ref="B65:E65"/>
    <mergeCell ref="H65:I65"/>
    <mergeCell ref="B63:E63"/>
    <mergeCell ref="H63:I63"/>
    <mergeCell ref="B64:E64"/>
    <mergeCell ref="H64:I64"/>
    <mergeCell ref="B62:E62"/>
    <mergeCell ref="H62:I62"/>
    <mergeCell ref="B60:E60"/>
    <mergeCell ref="H60:I60"/>
    <mergeCell ref="B61:E61"/>
    <mergeCell ref="H61:I61"/>
    <mergeCell ref="B58:E58"/>
    <mergeCell ref="H58:I58"/>
    <mergeCell ref="B59:E59"/>
    <mergeCell ref="H59:I59"/>
    <mergeCell ref="B57:E57"/>
    <mergeCell ref="H57:I57"/>
    <mergeCell ref="B56:E56"/>
    <mergeCell ref="H56:I56"/>
    <mergeCell ref="B55:E55"/>
    <mergeCell ref="H55:I55"/>
    <mergeCell ref="B53:E53"/>
    <mergeCell ref="H53:I53"/>
    <mergeCell ref="B54:E54"/>
    <mergeCell ref="H54:I54"/>
    <mergeCell ref="B52:E52"/>
    <mergeCell ref="H52:I52"/>
    <mergeCell ref="B51:E51"/>
    <mergeCell ref="H51:I51"/>
    <mergeCell ref="B50:E50"/>
    <mergeCell ref="H50:I50"/>
    <mergeCell ref="B48:E48"/>
    <mergeCell ref="H48:I48"/>
    <mergeCell ref="B49:E49"/>
    <mergeCell ref="H49:I49"/>
    <mergeCell ref="B47:E47"/>
    <mergeCell ref="H47:I47"/>
    <mergeCell ref="B46:E46"/>
    <mergeCell ref="H46:I46"/>
    <mergeCell ref="B44:E44"/>
    <mergeCell ref="H44:I44"/>
    <mergeCell ref="B45:E45"/>
    <mergeCell ref="H45:I45"/>
    <mergeCell ref="B43:E43"/>
    <mergeCell ref="H43:I43"/>
    <mergeCell ref="B42:E42"/>
    <mergeCell ref="H42:I42"/>
    <mergeCell ref="B40:E40"/>
    <mergeCell ref="H40:I40"/>
    <mergeCell ref="B41:E41"/>
    <mergeCell ref="H41:I41"/>
    <mergeCell ref="B39:E39"/>
    <mergeCell ref="H39:I39"/>
    <mergeCell ref="B37:E37"/>
    <mergeCell ref="H37:I37"/>
    <mergeCell ref="B38:E38"/>
    <mergeCell ref="H38:I38"/>
    <mergeCell ref="B35:E35"/>
    <mergeCell ref="H35:I35"/>
    <mergeCell ref="B36:E36"/>
    <mergeCell ref="H36:I36"/>
    <mergeCell ref="B34:E34"/>
    <mergeCell ref="H34:I34"/>
    <mergeCell ref="B32:E32"/>
    <mergeCell ref="H32:I32"/>
    <mergeCell ref="B33:E33"/>
    <mergeCell ref="H33:I33"/>
    <mergeCell ref="B31:E31"/>
    <mergeCell ref="H31:I31"/>
    <mergeCell ref="B30:E30"/>
    <mergeCell ref="H30:I30"/>
    <mergeCell ref="B28:E28"/>
    <mergeCell ref="H28:I28"/>
    <mergeCell ref="B29:E29"/>
    <mergeCell ref="H29:I29"/>
    <mergeCell ref="B26:E26"/>
    <mergeCell ref="H26:I26"/>
    <mergeCell ref="B27:E27"/>
    <mergeCell ref="H27:I27"/>
    <mergeCell ref="B25:E25"/>
    <mergeCell ref="H25:I25"/>
    <mergeCell ref="B23:E23"/>
    <mergeCell ref="H23:I23"/>
    <mergeCell ref="B24:E24"/>
    <mergeCell ref="H24:I24"/>
    <mergeCell ref="B22:E22"/>
    <mergeCell ref="H22:I22"/>
    <mergeCell ref="B21:E21"/>
    <mergeCell ref="H21:I21"/>
    <mergeCell ref="B20:E20"/>
    <mergeCell ref="H20:I20"/>
    <mergeCell ref="B19:E19"/>
    <mergeCell ref="H19:I19"/>
    <mergeCell ref="B18:E18"/>
    <mergeCell ref="H18:I18"/>
    <mergeCell ref="B17:E17"/>
    <mergeCell ref="H17:I17"/>
    <mergeCell ref="B15:E15"/>
    <mergeCell ref="H15:I15"/>
    <mergeCell ref="B16:E16"/>
    <mergeCell ref="H16:I16"/>
    <mergeCell ref="B13:E13"/>
    <mergeCell ref="H13:I13"/>
    <mergeCell ref="B14:E14"/>
    <mergeCell ref="H14:I14"/>
    <mergeCell ref="B12:E12"/>
    <mergeCell ref="H12:I12"/>
    <mergeCell ref="B10:E10"/>
    <mergeCell ref="H10:I10"/>
    <mergeCell ref="B11:E11"/>
    <mergeCell ref="H11:I11"/>
    <mergeCell ref="B9:E9"/>
    <mergeCell ref="H9:I9"/>
    <mergeCell ref="F1:I1"/>
    <mergeCell ref="F2:I2"/>
    <mergeCell ref="B5:I5"/>
    <mergeCell ref="B6:I6"/>
    <mergeCell ref="B7:I7"/>
    <mergeCell ref="K6:M6"/>
    <mergeCell ref="N6:O6"/>
    <mergeCell ref="P6:Q6"/>
    <mergeCell ref="O1:S1"/>
    <mergeCell ref="O2:S2"/>
    <mergeCell ref="K5:M5"/>
    <mergeCell ref="N5:O5"/>
    <mergeCell ref="P5:Q5"/>
  </mergeCells>
  <pageMargins left="0.25" right="0.25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topLeftCell="A4" workbookViewId="0">
      <selection activeCell="B22" sqref="B22:E22"/>
    </sheetView>
  </sheetViews>
  <sheetFormatPr defaultRowHeight="15" x14ac:dyDescent="0.25"/>
  <cols>
    <col min="1" max="1" width="7.28515625" customWidth="1"/>
    <col min="8" max="11" width="9.140625" customWidth="1"/>
    <col min="12" max="13" width="0.140625" customWidth="1"/>
  </cols>
  <sheetData>
    <row r="1" spans="1:13" x14ac:dyDescent="0.25">
      <c r="F1" s="102" t="s">
        <v>242</v>
      </c>
      <c r="G1" s="102"/>
      <c r="H1" s="102"/>
      <c r="I1" s="102"/>
      <c r="J1" s="102"/>
      <c r="K1" s="102"/>
      <c r="L1" s="102"/>
    </row>
    <row r="2" spans="1:13" x14ac:dyDescent="0.25">
      <c r="F2" s="103" t="s">
        <v>417</v>
      </c>
      <c r="G2" s="103"/>
      <c r="H2" s="103"/>
      <c r="I2" s="103"/>
      <c r="J2" s="103"/>
      <c r="K2" s="103"/>
      <c r="L2" s="103"/>
      <c r="M2" s="103"/>
    </row>
    <row r="6" spans="1:13" x14ac:dyDescent="0.25">
      <c r="D6" s="104" t="s">
        <v>360</v>
      </c>
      <c r="E6" s="104"/>
      <c r="F6" s="104"/>
      <c r="G6" s="104"/>
      <c r="H6" s="104"/>
    </row>
    <row r="7" spans="1:13" x14ac:dyDescent="0.25">
      <c r="A7" s="104" t="s">
        <v>361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</row>
    <row r="8" spans="1:13" x14ac:dyDescent="0.25">
      <c r="A8" s="104" t="s">
        <v>409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</row>
    <row r="10" spans="1:13" ht="15" customHeight="1" x14ac:dyDescent="0.25">
      <c r="A10" s="390" t="s">
        <v>185</v>
      </c>
      <c r="B10" s="384" t="s">
        <v>362</v>
      </c>
      <c r="C10" s="385"/>
      <c r="D10" s="385"/>
      <c r="E10" s="386"/>
      <c r="F10" s="384" t="s">
        <v>65</v>
      </c>
      <c r="G10" s="385"/>
      <c r="H10" s="385"/>
      <c r="I10" s="386"/>
      <c r="J10" s="384" t="s">
        <v>363</v>
      </c>
      <c r="K10" s="386"/>
    </row>
    <row r="11" spans="1:13" x14ac:dyDescent="0.25">
      <c r="A11" s="391"/>
      <c r="B11" s="387"/>
      <c r="C11" s="388"/>
      <c r="D11" s="388"/>
      <c r="E11" s="389"/>
      <c r="F11" s="387"/>
      <c r="G11" s="388"/>
      <c r="H11" s="388"/>
      <c r="I11" s="389"/>
      <c r="J11" s="387"/>
      <c r="K11" s="389"/>
    </row>
    <row r="12" spans="1:13" ht="84" customHeight="1" x14ac:dyDescent="0.25">
      <c r="A12" s="43">
        <v>1</v>
      </c>
      <c r="B12" s="123" t="s">
        <v>376</v>
      </c>
      <c r="C12" s="124"/>
      <c r="D12" s="124"/>
      <c r="E12" s="125"/>
      <c r="F12" s="111">
        <v>2300021120</v>
      </c>
      <c r="G12" s="112"/>
      <c r="H12" s="112"/>
      <c r="I12" s="113"/>
      <c r="J12" s="111">
        <v>10</v>
      </c>
      <c r="K12" s="113"/>
    </row>
    <row r="13" spans="1:13" ht="73.5" customHeight="1" x14ac:dyDescent="0.25">
      <c r="A13" s="43">
        <v>2</v>
      </c>
      <c r="B13" s="123" t="s">
        <v>372</v>
      </c>
      <c r="C13" s="124"/>
      <c r="D13" s="124"/>
      <c r="E13" s="125"/>
      <c r="F13" s="111">
        <v>100021700</v>
      </c>
      <c r="G13" s="112"/>
      <c r="H13" s="112"/>
      <c r="I13" s="113"/>
      <c r="J13" s="111">
        <v>2</v>
      </c>
      <c r="K13" s="113"/>
    </row>
    <row r="14" spans="1:13" ht="93.75" customHeight="1" x14ac:dyDescent="0.25">
      <c r="A14" s="372">
        <v>3</v>
      </c>
      <c r="B14" s="375" t="s">
        <v>364</v>
      </c>
      <c r="C14" s="376"/>
      <c r="D14" s="376"/>
      <c r="E14" s="377"/>
      <c r="F14" s="114" t="s">
        <v>113</v>
      </c>
      <c r="G14" s="115"/>
      <c r="H14" s="115"/>
      <c r="I14" s="116"/>
      <c r="J14" s="111">
        <f>J15+J16</f>
        <v>7210.78</v>
      </c>
      <c r="K14" s="113"/>
    </row>
    <row r="15" spans="1:13" ht="35.25" customHeight="1" x14ac:dyDescent="0.25">
      <c r="A15" s="373"/>
      <c r="B15" s="378"/>
      <c r="C15" s="379"/>
      <c r="D15" s="379"/>
      <c r="E15" s="380"/>
      <c r="F15" s="111" t="s">
        <v>407</v>
      </c>
      <c r="G15" s="112"/>
      <c r="H15" s="112"/>
      <c r="I15" s="113"/>
      <c r="J15" s="111">
        <v>6235</v>
      </c>
      <c r="K15" s="113"/>
    </row>
    <row r="16" spans="1:13" ht="35.25" customHeight="1" x14ac:dyDescent="0.25">
      <c r="A16" s="374"/>
      <c r="B16" s="381"/>
      <c r="C16" s="382"/>
      <c r="D16" s="382"/>
      <c r="E16" s="383"/>
      <c r="F16" s="111" t="s">
        <v>407</v>
      </c>
      <c r="G16" s="112"/>
      <c r="H16" s="112"/>
      <c r="I16" s="113"/>
      <c r="J16" s="111">
        <v>975.78</v>
      </c>
      <c r="K16" s="113"/>
    </row>
    <row r="17" spans="1:11" ht="112.5" customHeight="1" x14ac:dyDescent="0.25">
      <c r="A17" s="43">
        <v>4</v>
      </c>
      <c r="B17" s="108" t="s">
        <v>371</v>
      </c>
      <c r="C17" s="109"/>
      <c r="D17" s="109"/>
      <c r="E17" s="110"/>
      <c r="F17" s="111">
        <v>2200021110</v>
      </c>
      <c r="G17" s="112"/>
      <c r="H17" s="112"/>
      <c r="I17" s="113"/>
      <c r="J17" s="111">
        <v>2</v>
      </c>
      <c r="K17" s="113"/>
    </row>
    <row r="18" spans="1:11" ht="91.5" customHeight="1" x14ac:dyDescent="0.25">
      <c r="A18" s="43">
        <v>5</v>
      </c>
      <c r="B18" s="117" t="s">
        <v>365</v>
      </c>
      <c r="C18" s="118"/>
      <c r="D18" s="118"/>
      <c r="E18" s="119"/>
      <c r="F18" s="148">
        <v>2400021130</v>
      </c>
      <c r="G18" s="149"/>
      <c r="H18" s="149"/>
      <c r="I18" s="150"/>
      <c r="J18" s="148">
        <v>2</v>
      </c>
      <c r="K18" s="150"/>
    </row>
    <row r="19" spans="1:11" ht="81" customHeight="1" x14ac:dyDescent="0.25">
      <c r="A19" s="43">
        <v>6</v>
      </c>
      <c r="B19" s="117" t="s">
        <v>366</v>
      </c>
      <c r="C19" s="118"/>
      <c r="D19" s="118"/>
      <c r="E19" s="119"/>
      <c r="F19" s="148">
        <v>2500021140</v>
      </c>
      <c r="G19" s="149"/>
      <c r="H19" s="149"/>
      <c r="I19" s="150"/>
      <c r="J19" s="148">
        <v>10</v>
      </c>
      <c r="K19" s="150"/>
    </row>
    <row r="20" spans="1:11" ht="92.25" customHeight="1" x14ac:dyDescent="0.25">
      <c r="A20" s="43">
        <v>7</v>
      </c>
      <c r="B20" s="117" t="s">
        <v>367</v>
      </c>
      <c r="C20" s="118"/>
      <c r="D20" s="118"/>
      <c r="E20" s="119"/>
      <c r="F20" s="322" t="s">
        <v>333</v>
      </c>
      <c r="G20" s="397"/>
      <c r="H20" s="397"/>
      <c r="I20" s="323"/>
      <c r="J20" s="148">
        <v>5</v>
      </c>
      <c r="K20" s="150"/>
    </row>
    <row r="21" spans="1:11" ht="92.25" customHeight="1" x14ac:dyDescent="0.25">
      <c r="A21" s="43">
        <v>8</v>
      </c>
      <c r="B21" s="117" t="s">
        <v>368</v>
      </c>
      <c r="C21" s="118"/>
      <c r="D21" s="118"/>
      <c r="E21" s="119"/>
      <c r="F21" s="148">
        <v>1200021090</v>
      </c>
      <c r="G21" s="149"/>
      <c r="H21" s="149"/>
      <c r="I21" s="150"/>
      <c r="J21" s="148">
        <v>20</v>
      </c>
      <c r="K21" s="150"/>
    </row>
    <row r="22" spans="1:11" ht="81" customHeight="1" x14ac:dyDescent="0.25">
      <c r="A22" s="43">
        <v>9</v>
      </c>
      <c r="B22" s="123" t="s">
        <v>408</v>
      </c>
      <c r="C22" s="124"/>
      <c r="D22" s="124"/>
      <c r="E22" s="125"/>
      <c r="F22" s="148"/>
      <c r="G22" s="149"/>
      <c r="H22" s="149"/>
      <c r="I22" s="150"/>
      <c r="J22" s="148">
        <v>100</v>
      </c>
      <c r="K22" s="150"/>
    </row>
    <row r="23" spans="1:11" ht="59.25" customHeight="1" x14ac:dyDescent="0.25">
      <c r="A23" s="372">
        <v>10</v>
      </c>
      <c r="B23" s="375" t="s">
        <v>389</v>
      </c>
      <c r="C23" s="376"/>
      <c r="D23" s="376"/>
      <c r="E23" s="377"/>
      <c r="F23" s="148">
        <v>1100000000</v>
      </c>
      <c r="G23" s="149"/>
      <c r="H23" s="149"/>
      <c r="I23" s="150"/>
      <c r="J23" s="148">
        <f>J24+J25</f>
        <v>45.9</v>
      </c>
      <c r="K23" s="150"/>
    </row>
    <row r="24" spans="1:11" ht="28.5" customHeight="1" x14ac:dyDescent="0.25">
      <c r="A24" s="373"/>
      <c r="B24" s="378"/>
      <c r="C24" s="379"/>
      <c r="D24" s="379"/>
      <c r="E24" s="380"/>
      <c r="F24" s="148">
        <v>1100021090</v>
      </c>
      <c r="G24" s="149"/>
      <c r="H24" s="149"/>
      <c r="I24" s="150"/>
      <c r="J24" s="148">
        <v>0.5</v>
      </c>
      <c r="K24" s="150"/>
    </row>
    <row r="25" spans="1:11" ht="18" customHeight="1" x14ac:dyDescent="0.25">
      <c r="A25" s="374"/>
      <c r="B25" s="381"/>
      <c r="C25" s="382"/>
      <c r="D25" s="382"/>
      <c r="E25" s="383"/>
      <c r="F25" s="148">
        <v>1100071280</v>
      </c>
      <c r="G25" s="149"/>
      <c r="H25" s="149"/>
      <c r="I25" s="150"/>
      <c r="J25" s="148">
        <v>45.4</v>
      </c>
      <c r="K25" s="150"/>
    </row>
    <row r="26" spans="1:11" ht="24.75" customHeight="1" x14ac:dyDescent="0.25">
      <c r="A26" s="392" t="s">
        <v>369</v>
      </c>
      <c r="B26" s="393"/>
      <c r="C26" s="393"/>
      <c r="D26" s="393"/>
      <c r="E26" s="393"/>
      <c r="F26" s="393"/>
      <c r="G26" s="393"/>
      <c r="H26" s="393"/>
      <c r="I26" s="394"/>
      <c r="J26" s="395">
        <f>J12+J13+J14+J17+J18+J19+J20+J21</f>
        <v>7261.78</v>
      </c>
      <c r="K26" s="396"/>
    </row>
  </sheetData>
  <mergeCells count="51">
    <mergeCell ref="A26:I26"/>
    <mergeCell ref="J26:K26"/>
    <mergeCell ref="D6:H6"/>
    <mergeCell ref="B20:E20"/>
    <mergeCell ref="F20:I20"/>
    <mergeCell ref="J20:K20"/>
    <mergeCell ref="B21:E21"/>
    <mergeCell ref="F21:I21"/>
    <mergeCell ref="J21:K21"/>
    <mergeCell ref="B18:E18"/>
    <mergeCell ref="F18:I18"/>
    <mergeCell ref="J18:K18"/>
    <mergeCell ref="B19:E19"/>
    <mergeCell ref="F19:I19"/>
    <mergeCell ref="J19:K19"/>
    <mergeCell ref="J12:K12"/>
    <mergeCell ref="J13:K13"/>
    <mergeCell ref="J14:K14"/>
    <mergeCell ref="B17:E17"/>
    <mergeCell ref="F17:I17"/>
    <mergeCell ref="J17:K17"/>
    <mergeCell ref="F15:I15"/>
    <mergeCell ref="J15:K15"/>
    <mergeCell ref="B12:E12"/>
    <mergeCell ref="F12:I12"/>
    <mergeCell ref="B13:E13"/>
    <mergeCell ref="F13:I13"/>
    <mergeCell ref="F14:I14"/>
    <mergeCell ref="B14:E16"/>
    <mergeCell ref="F1:L1"/>
    <mergeCell ref="F2:M2"/>
    <mergeCell ref="A7:K7"/>
    <mergeCell ref="A8:K8"/>
    <mergeCell ref="B10:E11"/>
    <mergeCell ref="F10:I11"/>
    <mergeCell ref="A10:A11"/>
    <mergeCell ref="J10:K11"/>
    <mergeCell ref="A14:A16"/>
    <mergeCell ref="F16:I16"/>
    <mergeCell ref="J16:K16"/>
    <mergeCell ref="A23:A25"/>
    <mergeCell ref="B22:E22"/>
    <mergeCell ref="F22:I22"/>
    <mergeCell ref="J22:K22"/>
    <mergeCell ref="F23:I23"/>
    <mergeCell ref="J23:K23"/>
    <mergeCell ref="F24:I24"/>
    <mergeCell ref="J24:K24"/>
    <mergeCell ref="F25:I25"/>
    <mergeCell ref="J25:K25"/>
    <mergeCell ref="B23:E25"/>
  </mergeCells>
  <pageMargins left="0.25" right="0.25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прилржение 1</vt:lpstr>
      <vt:lpstr>приложение 2</vt:lpstr>
      <vt:lpstr>Доходы</vt:lpstr>
      <vt:lpstr>расходы</vt:lpstr>
      <vt:lpstr>Ведомственная структура</vt:lpstr>
      <vt:lpstr>Перечень главных распорядителей</vt:lpstr>
      <vt:lpstr>приложение 7</vt:lpstr>
      <vt:lpstr>приложение 8</vt:lpstr>
      <vt:lpstr>программы</vt:lpstr>
      <vt:lpstr>Приложение 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2019-12-23T15:56:29Z</dcterms:modified>
</cp:coreProperties>
</file>